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bteilung1\allgemein\sozial\Jugend und Sport\Sport\Meisterschaften 1997-laufend\Meist2023\Tennis\"/>
    </mc:Choice>
  </mc:AlternateContent>
  <bookViews>
    <workbookView xWindow="0" yWindow="0" windowWidth="28800" windowHeight="14100" activeTab="4"/>
  </bookViews>
  <sheets>
    <sheet name="Damen ASKÖ Doppl" sheetId="13" r:id="rId1"/>
    <sheet name="Herren Askö" sheetId="10" r:id="rId2"/>
    <sheet name="Mixed UNION" sheetId="11" r:id="rId3"/>
    <sheet name="Herren 50+ ASKÖ" sheetId="6" r:id="rId4"/>
    <sheet name="Herren 60+ Union" sheetId="7" r:id="rId5"/>
    <sheet name="Zeitplan" sheetId="12" r:id="rId6"/>
  </sheets>
  <calcPr calcId="162913"/>
</workbook>
</file>

<file path=xl/calcChain.xml><?xml version="1.0" encoding="utf-8"?>
<calcChain xmlns="http://schemas.openxmlformats.org/spreadsheetml/2006/main">
  <c r="P17" i="11" l="1"/>
  <c r="P12" i="10" l="1"/>
  <c r="I26" i="10" l="1"/>
  <c r="I9" i="10" l="1"/>
  <c r="F13" i="13" l="1"/>
  <c r="F12" i="13"/>
  <c r="M10" i="13"/>
  <c r="M9" i="13"/>
  <c r="F9" i="13"/>
  <c r="F8" i="13"/>
  <c r="F6" i="13"/>
  <c r="F5" i="13"/>
  <c r="I9" i="13" s="1"/>
  <c r="T18" i="6" l="1"/>
  <c r="P18" i="6"/>
  <c r="T17" i="6"/>
  <c r="P17" i="6"/>
  <c r="F13" i="7"/>
  <c r="F12" i="7"/>
  <c r="M10" i="7"/>
  <c r="M9" i="7"/>
  <c r="F9" i="7"/>
  <c r="F8" i="7"/>
  <c r="I10" i="7" s="1"/>
  <c r="F6" i="7"/>
  <c r="F5" i="7"/>
  <c r="F15" i="6"/>
  <c r="M14" i="6"/>
  <c r="F14" i="6"/>
  <c r="M13" i="6"/>
  <c r="F12" i="6"/>
  <c r="T11" i="6"/>
  <c r="F11" i="6"/>
  <c r="M10" i="6"/>
  <c r="M9" i="6"/>
  <c r="F8" i="6"/>
  <c r="F6" i="6"/>
  <c r="F5" i="6"/>
  <c r="F24" i="11"/>
  <c r="F23" i="11"/>
  <c r="M22" i="11"/>
  <c r="M21" i="11"/>
  <c r="F20" i="11"/>
  <c r="F19" i="11"/>
  <c r="T17" i="11"/>
  <c r="T16" i="11"/>
  <c r="U29" i="11" s="1"/>
  <c r="F14" i="11"/>
  <c r="F13" i="11"/>
  <c r="M12" i="11"/>
  <c r="M11" i="11"/>
  <c r="P16" i="11" s="1"/>
  <c r="F10" i="11"/>
  <c r="F9" i="11"/>
  <c r="I11" i="11" s="1"/>
  <c r="F30" i="10"/>
  <c r="F29" i="10"/>
  <c r="F27" i="10"/>
  <c r="M26" i="10"/>
  <c r="F26" i="10"/>
  <c r="M25" i="10"/>
  <c r="T23" i="10"/>
  <c r="F23" i="10"/>
  <c r="T22" i="10"/>
  <c r="W18" i="10" s="1"/>
  <c r="F22" i="10"/>
  <c r="M21" i="10"/>
  <c r="M20" i="10"/>
  <c r="F20" i="10"/>
  <c r="F19" i="10"/>
  <c r="I20" i="10" s="1"/>
  <c r="AA18" i="10"/>
  <c r="AA17" i="10"/>
  <c r="AB31" i="10" s="1"/>
  <c r="F16" i="10"/>
  <c r="M15" i="10"/>
  <c r="F15" i="10"/>
  <c r="M14" i="10"/>
  <c r="T13" i="10"/>
  <c r="F13" i="10"/>
  <c r="T12" i="10"/>
  <c r="W17" i="10" s="1"/>
  <c r="F12" i="10"/>
  <c r="I14" i="10" s="1"/>
  <c r="M9" i="10"/>
  <c r="F9" i="10"/>
  <c r="F8" i="10"/>
  <c r="F6" i="10"/>
  <c r="F5" i="10"/>
  <c r="P12" i="6" l="1"/>
  <c r="P13" i="10"/>
  <c r="I21" i="11"/>
  <c r="P22" i="10"/>
  <c r="I10" i="10"/>
  <c r="I12" i="11"/>
  <c r="I10" i="6"/>
  <c r="I25" i="10"/>
  <c r="P23" i="10" s="1"/>
  <c r="I15" i="10"/>
  <c r="I22" i="11"/>
  <c r="I13" i="6"/>
  <c r="I9" i="6"/>
  <c r="P11" i="6" s="1"/>
  <c r="I9" i="7"/>
  <c r="I21" i="10"/>
  <c r="I14" i="6"/>
</calcChain>
</file>

<file path=xl/sharedStrings.xml><?xml version="1.0" encoding="utf-8"?>
<sst xmlns="http://schemas.openxmlformats.org/spreadsheetml/2006/main" count="250" uniqueCount="114">
  <si>
    <t>Teilnehmer 1:</t>
  </si>
  <si>
    <t>Teilnehmer 2:</t>
  </si>
  <si>
    <t>Teilnehmer 3:</t>
  </si>
  <si>
    <t>Teilnehmer 4:</t>
  </si>
  <si>
    <t>Teilnehmer 5:</t>
  </si>
  <si>
    <t>Teilnehmer 6:</t>
  </si>
  <si>
    <t>Teilnehmer 7:</t>
  </si>
  <si>
    <t>Teilnehmer 8:</t>
  </si>
  <si>
    <t>Sieger:</t>
  </si>
  <si>
    <t>Finale</t>
  </si>
  <si>
    <t>1. Runde</t>
  </si>
  <si>
    <t>Teilnehmer 9:</t>
  </si>
  <si>
    <t>Teilnehmer 10:</t>
  </si>
  <si>
    <t>Teilnehmer 11:</t>
  </si>
  <si>
    <t>Teilnehmer 12:</t>
  </si>
  <si>
    <t>Teilnehmer 13:</t>
  </si>
  <si>
    <t>Teilnehmer 14:</t>
  </si>
  <si>
    <t>Teilnehmer 15:</t>
  </si>
  <si>
    <t>Teilnehmer16:</t>
  </si>
  <si>
    <t>1.Satz</t>
  </si>
  <si>
    <t>2.Satz</t>
  </si>
  <si>
    <t>3.Satz</t>
  </si>
  <si>
    <t>Sätze</t>
  </si>
  <si>
    <t>Viertelfinale</t>
  </si>
  <si>
    <t>Halbfinale</t>
  </si>
  <si>
    <t>ASKÖ Doppl Hart</t>
  </si>
  <si>
    <t>Askö Leonding</t>
  </si>
  <si>
    <t>ASKÖ Leonding</t>
  </si>
  <si>
    <t>UNION Leonding</t>
  </si>
  <si>
    <t>ÖTB Leonding</t>
  </si>
  <si>
    <t>Kontaktdaten</t>
  </si>
  <si>
    <t>Tennisstadtcup 2020</t>
  </si>
  <si>
    <t>Verein</t>
  </si>
  <si>
    <t>Ansprechpartner</t>
  </si>
  <si>
    <t>Telefonnummer</t>
  </si>
  <si>
    <t>E-Mailadresse/Homepage</t>
  </si>
  <si>
    <t>Askö Doppl</t>
  </si>
  <si>
    <t>Christian Reiter</t>
  </si>
  <si>
    <t>49 71481629 – 103
0664/4205431</t>
  </si>
  <si>
    <t>Christian.Reiter@Wiesheu.de</t>
  </si>
  <si>
    <t>Union Leonding</t>
  </si>
  <si>
    <t>Otto Scherzer</t>
  </si>
  <si>
    <t>0664 34 14 259</t>
  </si>
  <si>
    <t>otto.scherzer@elp-designs.at</t>
  </si>
  <si>
    <t>Reinhard Tagwerker</t>
  </si>
  <si>
    <t>0664/1809453</t>
  </si>
  <si>
    <t>r.tagwerker@a1.net</t>
  </si>
  <si>
    <t>Stadt Leonding</t>
  </si>
  <si>
    <t>Tennishalle  Union Leonding</t>
  </si>
  <si>
    <t>0732 / 67 25 01
0650/995 13 20</t>
  </si>
  <si>
    <t>https://leonding.sportunion.at/start.php?contentID=160011
www.tennis04.com/leonding</t>
  </si>
  <si>
    <t>Homepage Spielplan</t>
  </si>
  <si>
    <t xml:space="preserve">https://www.leonding.at/de/freizeit/sport/veranstaltungen/tennis-stadtcup/ </t>
  </si>
  <si>
    <t>pichler.christian@gmx.at
klaus.eberth@gmail.com</t>
  </si>
  <si>
    <t>0699/18144663
0664/88288248</t>
  </si>
  <si>
    <t>Christian Pichler
Klaus Eberth</t>
  </si>
  <si>
    <t>Alexander Oppolzer</t>
  </si>
  <si>
    <t>0732/6878-110308
0650/8191278</t>
  </si>
  <si>
    <t>alexander.oppolzer@leonding.at</t>
  </si>
  <si>
    <t xml:space="preserve"> Herren 50plus  Doppel   </t>
  </si>
  <si>
    <t xml:space="preserve"> Herren Doppel   </t>
  </si>
  <si>
    <t xml:space="preserve"> Mixed Doppel </t>
  </si>
  <si>
    <t xml:space="preserve"> Herren 60 plus Doppel </t>
  </si>
  <si>
    <t>Scherzer/Jaksch</t>
  </si>
  <si>
    <t>Freilos</t>
  </si>
  <si>
    <t>Huebmer/Martschini</t>
  </si>
  <si>
    <t>Finale 16.9. 11 Uhr</t>
  </si>
  <si>
    <t>FINALE 16.9 12:00 Uhr</t>
  </si>
  <si>
    <t>Pumberger/Höfer</t>
  </si>
  <si>
    <t>Strassern/Kirchweger</t>
  </si>
  <si>
    <t>Bichler/Huebmer</t>
  </si>
  <si>
    <t>Wehinger /Lachowitzer</t>
  </si>
  <si>
    <t>Dienstag, 12.09., ASKÖ</t>
  </si>
  <si>
    <t>Freitag, 15.9. 16 Uhr ÖTB</t>
  </si>
  <si>
    <t>Freitag, 15.9. 14 Uhr ÖTB</t>
  </si>
  <si>
    <t>Bis Freitag, 15.09. UNION</t>
  </si>
  <si>
    <t>Bis Freitag, 15.09. DOPPL</t>
  </si>
  <si>
    <t>Mindl/Durnig</t>
  </si>
  <si>
    <t>Reiter/Röhrenbacher</t>
  </si>
  <si>
    <t>Zandl/Hinterschuster</t>
  </si>
  <si>
    <t>Finale 16.9. 14 Uhr</t>
  </si>
  <si>
    <t>FINALE 16.9. 10 Uhr</t>
  </si>
  <si>
    <t>Röhrenbacher/Godschachner</t>
  </si>
  <si>
    <t>Reiter/Reiter</t>
  </si>
  <si>
    <t>Pumberger/Aichmair</t>
  </si>
  <si>
    <t>Haberleitner/Haberleitner</t>
  </si>
  <si>
    <t>Panholzer/Zandl</t>
  </si>
  <si>
    <t>Kirchweger/Kirchweger-Kollingbaum</t>
  </si>
  <si>
    <t>Freitag, 15.09. 14 Uhr ÖTB</t>
  </si>
  <si>
    <t>Mittwoch, 13.09. 17 Uhr Union</t>
  </si>
  <si>
    <t>Reiter/Schmidt</t>
  </si>
  <si>
    <t>Römer/Mayr</t>
  </si>
  <si>
    <t>Eberth/Loitzberger</t>
  </si>
  <si>
    <t>Wehinger/Lachowitzer</t>
  </si>
  <si>
    <t>Heigl/Mück</t>
  </si>
  <si>
    <t>Höfer/Humer</t>
  </si>
  <si>
    <t>Jovandic/Durakovic</t>
  </si>
  <si>
    <t>Hinterbuchner/Traxler</t>
  </si>
  <si>
    <t>Kernstock/Walter-Raab</t>
  </si>
  <si>
    <t>Kalteis/Schönberger</t>
  </si>
  <si>
    <t>Scherzer/Minigsdorfner</t>
  </si>
  <si>
    <t>Montag und Dienstag ASKÖ</t>
  </si>
  <si>
    <t>Mittwoch und Donnerstag ASKÖ</t>
  </si>
  <si>
    <t>Freitag, 15.9. 17:00 ÖTB</t>
  </si>
  <si>
    <t>Finale 16.9. 16 Uhr</t>
  </si>
  <si>
    <t>Zeitplan und Spielorte Tennisstadtcup 2023</t>
  </si>
  <si>
    <r>
      <rPr>
        <b/>
        <sz val="9"/>
        <rFont val="Arial"/>
        <family val="2"/>
      </rPr>
      <t>Finale:</t>
    </r>
    <r>
      <rPr>
        <sz val="9"/>
        <rFont val="Arial"/>
        <family val="2"/>
      </rPr>
      <t xml:space="preserve">
10 Uhr: Mixed
11 Uhr: Herren 60 Plus 
12 Uhr: Herren 50 Plus
14 Uhr: Damen
16 Uhr: Herren</t>
    </r>
  </si>
  <si>
    <t>Pumberger/Pumberger</t>
  </si>
  <si>
    <t>Mittwoch, 13.09. 17:30 Uhr Union</t>
  </si>
  <si>
    <t>w.o.</t>
  </si>
  <si>
    <t>Täubel/Tagwerker</t>
  </si>
  <si>
    <t>Täubel/Tagweker</t>
  </si>
  <si>
    <t>Damen Doppel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</si>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</sst>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8" x14ac:knownFonts="1">
    <font>
      <sz val="10"/>
      <name val="Arial"/>
    </font>
    <font>
      <u/>
      <sz val="6"/>
      <color indexed="12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0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Border="1"/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2" fillId="4" borderId="6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Protection="1">
      <protection locked="0"/>
    </xf>
    <xf numFmtId="0" fontId="2" fillId="4" borderId="6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13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/>
    <xf numFmtId="0" fontId="2" fillId="4" borderId="21" xfId="0" applyFont="1" applyFill="1" applyBorder="1"/>
    <xf numFmtId="0" fontId="0" fillId="4" borderId="21" xfId="0" applyFill="1" applyBorder="1" applyAlignment="1"/>
    <xf numFmtId="0" fontId="2" fillId="4" borderId="22" xfId="0" applyFont="1" applyFill="1" applyBorder="1"/>
    <xf numFmtId="0" fontId="0" fillId="0" borderId="7" xfId="0" applyBorder="1"/>
    <xf numFmtId="0" fontId="0" fillId="0" borderId="3" xfId="0" applyBorder="1"/>
    <xf numFmtId="0" fontId="3" fillId="10" borderId="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 textRotation="90"/>
    </xf>
    <xf numFmtId="0" fontId="10" fillId="0" borderId="0" xfId="2" applyFont="1"/>
    <xf numFmtId="0" fontId="10" fillId="0" borderId="23" xfId="2" applyFont="1" applyBorder="1"/>
    <xf numFmtId="164" fontId="6" fillId="0" borderId="24" xfId="2" applyNumberFormat="1" applyFont="1" applyBorder="1" applyAlignment="1">
      <alignment horizontal="center"/>
    </xf>
    <xf numFmtId="0" fontId="6" fillId="11" borderId="25" xfId="2" applyFont="1" applyFill="1" applyBorder="1" applyAlignment="1">
      <alignment horizontal="center"/>
    </xf>
    <xf numFmtId="0" fontId="13" fillId="0" borderId="3" xfId="2" applyFont="1" applyBorder="1" applyAlignment="1">
      <alignment wrapText="1"/>
    </xf>
    <xf numFmtId="0" fontId="13" fillId="0" borderId="3" xfId="2" applyFont="1" applyBorder="1"/>
    <xf numFmtId="0" fontId="14" fillId="0" borderId="26" xfId="2" applyFont="1" applyBorder="1" applyAlignment="1">
      <alignment horizontal="center" vertical="center"/>
    </xf>
    <xf numFmtId="0" fontId="6" fillId="12" borderId="25" xfId="2" applyFont="1" applyFill="1" applyBorder="1" applyAlignment="1">
      <alignment horizontal="center"/>
    </xf>
    <xf numFmtId="0" fontId="13" fillId="12" borderId="14" xfId="2" applyFont="1" applyFill="1" applyBorder="1" applyAlignment="1">
      <alignment horizontal="left" wrapText="1"/>
    </xf>
    <xf numFmtId="0" fontId="6" fillId="13" borderId="25" xfId="2" applyFont="1" applyFill="1" applyBorder="1" applyAlignment="1">
      <alignment horizontal="center"/>
    </xf>
    <xf numFmtId="0" fontId="6" fillId="14" borderId="27" xfId="2" applyFont="1" applyFill="1" applyBorder="1" applyAlignment="1">
      <alignment horizontal="center"/>
    </xf>
    <xf numFmtId="0" fontId="13" fillId="0" borderId="9" xfId="2" applyFont="1" applyBorder="1"/>
    <xf numFmtId="0" fontId="13" fillId="0" borderId="9" xfId="2" applyFont="1" applyBorder="1" applyAlignment="1">
      <alignment wrapText="1"/>
    </xf>
    <xf numFmtId="0" fontId="17" fillId="0" borderId="0" xfId="0" applyFont="1"/>
    <xf numFmtId="0" fontId="15" fillId="0" borderId="3" xfId="0" applyFont="1" applyBorder="1"/>
    <xf numFmtId="0" fontId="0" fillId="0" borderId="3" xfId="0" applyBorder="1" applyAlignment="1">
      <alignment wrapText="1"/>
    </xf>
    <xf numFmtId="0" fontId="1" fillId="0" borderId="3" xfId="1" applyBorder="1" applyAlignment="1" applyProtection="1">
      <alignment wrapText="1"/>
    </xf>
    <xf numFmtId="0" fontId="1" fillId="0" borderId="3" xfId="1" applyBorder="1" applyAlignment="1" applyProtection="1"/>
    <xf numFmtId="0" fontId="0" fillId="0" borderId="3" xfId="0" applyBorder="1" applyAlignment="1">
      <alignment vertical="center"/>
    </xf>
    <xf numFmtId="0" fontId="1" fillId="0" borderId="0" xfId="1" applyAlignment="1" applyProtection="1"/>
    <xf numFmtId="0" fontId="13" fillId="0" borderId="0" xfId="2" applyFont="1" applyBorder="1"/>
    <xf numFmtId="0" fontId="13" fillId="0" borderId="0" xfId="2" applyFont="1" applyBorder="1" applyAlignment="1">
      <alignment wrapText="1"/>
    </xf>
    <xf numFmtId="0" fontId="14" fillId="0" borderId="0" xfId="2" applyFont="1" applyBorder="1" applyAlignment="1">
      <alignment horizontal="center" vertical="center"/>
    </xf>
    <xf numFmtId="0" fontId="3" fillId="15" borderId="0" xfId="0" applyFont="1" applyFill="1" applyBorder="1" applyAlignment="1">
      <alignment horizontal="left"/>
    </xf>
    <xf numFmtId="0" fontId="2" fillId="15" borderId="6" xfId="0" applyFont="1" applyFill="1" applyBorder="1" applyAlignment="1">
      <alignment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  <protection locked="0"/>
    </xf>
    <xf numFmtId="0" fontId="2" fillId="15" borderId="0" xfId="0" applyFont="1" applyFill="1" applyBorder="1" applyAlignment="1">
      <alignment vertical="center"/>
    </xf>
    <xf numFmtId="0" fontId="2" fillId="15" borderId="0" xfId="0" applyFont="1" applyFill="1" applyBorder="1" applyAlignment="1" applyProtection="1">
      <alignment vertical="center"/>
      <protection locked="0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2" fillId="15" borderId="0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 applyProtection="1">
      <alignment vertical="center"/>
      <protection locked="0"/>
    </xf>
    <xf numFmtId="0" fontId="2" fillId="15" borderId="7" xfId="0" applyFont="1" applyFill="1" applyBorder="1" applyAlignment="1">
      <alignment vertical="center"/>
    </xf>
    <xf numFmtId="0" fontId="0" fillId="15" borderId="0" xfId="0" applyFill="1" applyAlignment="1">
      <alignment vertical="center"/>
    </xf>
    <xf numFmtId="0" fontId="2" fillId="15" borderId="0" xfId="0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left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6" borderId="31" xfId="0" applyFont="1" applyFill="1" applyBorder="1" applyAlignment="1">
      <alignment horizontal="center" vertical="center"/>
    </xf>
    <xf numFmtId="0" fontId="3" fillId="15" borderId="32" xfId="0" applyFont="1" applyFill="1" applyBorder="1" applyAlignment="1" applyProtection="1">
      <alignment horizontal="center" vertical="center"/>
      <protection locked="0"/>
    </xf>
    <xf numFmtId="0" fontId="2" fillId="15" borderId="33" xfId="0" applyFont="1" applyFill="1" applyBorder="1" applyAlignment="1">
      <alignment vertical="center"/>
    </xf>
    <xf numFmtId="0" fontId="3" fillId="15" borderId="5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 vertical="center"/>
    </xf>
    <xf numFmtId="0" fontId="3" fillId="15" borderId="8" xfId="0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9" xfId="0" applyFont="1" applyFill="1" applyBorder="1" applyAlignment="1">
      <alignment horizontal="center" vertical="center"/>
    </xf>
    <xf numFmtId="0" fontId="3" fillId="15" borderId="10" xfId="0" applyFont="1" applyFill="1" applyBorder="1" applyAlignment="1" applyProtection="1">
      <alignment horizontal="center" vertical="center"/>
      <protection locked="0"/>
    </xf>
    <xf numFmtId="0" fontId="3" fillId="15" borderId="2" xfId="0" applyFont="1" applyFill="1" applyBorder="1" applyAlignment="1" applyProtection="1">
      <alignment horizontal="center" vertical="center"/>
      <protection locked="0"/>
    </xf>
    <xf numFmtId="0" fontId="3" fillId="15" borderId="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11" fillId="4" borderId="34" xfId="0" applyFont="1" applyFill="1" applyBorder="1" applyAlignment="1" applyProtection="1">
      <alignment horizontal="center"/>
      <protection locked="0"/>
    </xf>
    <xf numFmtId="0" fontId="12" fillId="4" borderId="35" xfId="0" applyFont="1" applyFill="1" applyBorder="1" applyAlignment="1"/>
    <xf numFmtId="0" fontId="12" fillId="4" borderId="36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5" fillId="2" borderId="3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textRotation="90"/>
    </xf>
    <xf numFmtId="0" fontId="5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 textRotation="90"/>
    </xf>
    <xf numFmtId="0" fontId="0" fillId="15" borderId="12" xfId="0" applyFill="1" applyBorder="1" applyAlignment="1">
      <alignment horizontal="center" vertical="center" textRotation="90"/>
    </xf>
    <xf numFmtId="0" fontId="6" fillId="0" borderId="34" xfId="2" applyFont="1" applyBorder="1" applyAlignment="1">
      <alignment horizontal="center"/>
    </xf>
    <xf numFmtId="0" fontId="6" fillId="0" borderId="35" xfId="2" applyFont="1" applyBorder="1" applyAlignment="1">
      <alignment horizontal="center"/>
    </xf>
    <xf numFmtId="0" fontId="6" fillId="0" borderId="36" xfId="2" applyFont="1" applyBorder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104775</xdr:rowOff>
    </xdr:from>
    <xdr:to>
      <xdr:col>7</xdr:col>
      <xdr:colOff>238125</xdr:colOff>
      <xdr:row>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63240" y="1605915"/>
          <a:ext cx="489585" cy="9182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19050</xdr:rowOff>
    </xdr:from>
    <xdr:to>
      <xdr:col>7</xdr:col>
      <xdr:colOff>228600</xdr:colOff>
      <xdr:row>12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91815" y="3394710"/>
          <a:ext cx="451485" cy="4743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8</xdr:row>
      <xdr:rowOff>228600</xdr:rowOff>
    </xdr:from>
    <xdr:to>
      <xdr:col>8</xdr:col>
      <xdr:colOff>0</xdr:colOff>
      <xdr:row>9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72765" y="2667000"/>
          <a:ext cx="493395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228600</xdr:rowOff>
    </xdr:from>
    <xdr:to>
      <xdr:col>7</xdr:col>
      <xdr:colOff>247650</xdr:colOff>
      <xdr:row>14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072765" y="4229100"/>
          <a:ext cx="489585" cy="11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5</xdr:row>
      <xdr:rowOff>247650</xdr:rowOff>
    </xdr:from>
    <xdr:to>
      <xdr:col>7</xdr:col>
      <xdr:colOff>238125</xdr:colOff>
      <xdr:row>8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019425" y="1800225"/>
          <a:ext cx="4381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7</xdr:row>
      <xdr:rowOff>304800</xdr:rowOff>
    </xdr:from>
    <xdr:to>
      <xdr:col>8</xdr:col>
      <xdr:colOff>9525</xdr:colOff>
      <xdr:row>9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009900" y="2486025"/>
          <a:ext cx="46672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19050</xdr:rowOff>
    </xdr:from>
    <xdr:to>
      <xdr:col>8</xdr:col>
      <xdr:colOff>142875</xdr:colOff>
      <xdr:row>12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2971800" y="3124200"/>
          <a:ext cx="63817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8</xdr:row>
      <xdr:rowOff>0</xdr:rowOff>
    </xdr:from>
    <xdr:to>
      <xdr:col>7</xdr:col>
      <xdr:colOff>228600</xdr:colOff>
      <xdr:row>9</xdr:row>
      <xdr:rowOff>142875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>
          <a:off x="3076575" y="2409825"/>
          <a:ext cx="52387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4</xdr:row>
      <xdr:rowOff>304800</xdr:rowOff>
    </xdr:from>
    <xdr:to>
      <xdr:col>8</xdr:col>
      <xdr:colOff>0</xdr:colOff>
      <xdr:row>8</xdr:row>
      <xdr:rowOff>171450</xdr:rowOff>
    </xdr:to>
    <xdr:sp macro="" textlink="">
      <xdr:nvSpPr>
        <xdr:cNvPr id="10514" name="Line 2"/>
        <xdr:cNvSpPr>
          <a:spLocks noChangeShapeType="1"/>
        </xdr:cNvSpPr>
      </xdr:nvSpPr>
      <xdr:spPr bwMode="auto">
        <a:xfrm>
          <a:off x="3076575" y="1457325"/>
          <a:ext cx="54292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0</xdr:colOff>
      <xdr:row>13</xdr:row>
      <xdr:rowOff>152400</xdr:rowOff>
    </xdr:to>
    <xdr:sp macro="" textlink="">
      <xdr:nvSpPr>
        <xdr:cNvPr id="10515" name="Line 3"/>
        <xdr:cNvSpPr>
          <a:spLocks noChangeShapeType="1"/>
        </xdr:cNvSpPr>
      </xdr:nvSpPr>
      <xdr:spPr bwMode="auto">
        <a:xfrm>
          <a:off x="3124200" y="3667125"/>
          <a:ext cx="4953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14</xdr:row>
      <xdr:rowOff>133350</xdr:rowOff>
    </xdr:from>
    <xdr:to>
      <xdr:col>8</xdr:col>
      <xdr:colOff>0</xdr:colOff>
      <xdr:row>15</xdr:row>
      <xdr:rowOff>0</xdr:rowOff>
    </xdr:to>
    <xdr:sp macro="" textlink="">
      <xdr:nvSpPr>
        <xdr:cNvPr id="10516" name="Line 4"/>
        <xdr:cNvSpPr>
          <a:spLocks noChangeShapeType="1"/>
        </xdr:cNvSpPr>
      </xdr:nvSpPr>
      <xdr:spPr bwMode="auto">
        <a:xfrm flipV="1">
          <a:off x="3057525" y="4429125"/>
          <a:ext cx="5619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19</xdr:row>
      <xdr:rowOff>0</xdr:rowOff>
    </xdr:from>
    <xdr:to>
      <xdr:col>8</xdr:col>
      <xdr:colOff>0</xdr:colOff>
      <xdr:row>19</xdr:row>
      <xdr:rowOff>171450</xdr:rowOff>
    </xdr:to>
    <xdr:sp macro="" textlink="">
      <xdr:nvSpPr>
        <xdr:cNvPr id="10517" name="Line 5"/>
        <xdr:cNvSpPr>
          <a:spLocks noChangeShapeType="1"/>
        </xdr:cNvSpPr>
      </xdr:nvSpPr>
      <xdr:spPr bwMode="auto">
        <a:xfrm>
          <a:off x="3076575" y="5867400"/>
          <a:ext cx="5429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20</xdr:row>
      <xdr:rowOff>133350</xdr:rowOff>
    </xdr:from>
    <xdr:to>
      <xdr:col>8</xdr:col>
      <xdr:colOff>0</xdr:colOff>
      <xdr:row>22</xdr:row>
      <xdr:rowOff>0</xdr:rowOff>
    </xdr:to>
    <xdr:sp macro="" textlink="">
      <xdr:nvSpPr>
        <xdr:cNvPr id="10518" name="Line 6"/>
        <xdr:cNvSpPr>
          <a:spLocks noChangeShapeType="1"/>
        </xdr:cNvSpPr>
      </xdr:nvSpPr>
      <xdr:spPr bwMode="auto">
        <a:xfrm flipV="1">
          <a:off x="3076575" y="6315075"/>
          <a:ext cx="5429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161925</xdr:rowOff>
    </xdr:from>
    <xdr:to>
      <xdr:col>8</xdr:col>
      <xdr:colOff>0</xdr:colOff>
      <xdr:row>25</xdr:row>
      <xdr:rowOff>304800</xdr:rowOff>
    </xdr:to>
    <xdr:sp macro="" textlink="">
      <xdr:nvSpPr>
        <xdr:cNvPr id="10519" name="Line 7"/>
        <xdr:cNvSpPr>
          <a:spLocks noChangeShapeType="1"/>
        </xdr:cNvSpPr>
      </xdr:nvSpPr>
      <xdr:spPr bwMode="auto">
        <a:xfrm flipV="1">
          <a:off x="3124200" y="7600950"/>
          <a:ext cx="4953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161925</xdr:rowOff>
    </xdr:from>
    <xdr:to>
      <xdr:col>8</xdr:col>
      <xdr:colOff>0</xdr:colOff>
      <xdr:row>28</xdr:row>
      <xdr:rowOff>314325</xdr:rowOff>
    </xdr:to>
    <xdr:sp macro="" textlink="">
      <xdr:nvSpPr>
        <xdr:cNvPr id="10520" name="Line 8"/>
        <xdr:cNvSpPr>
          <a:spLocks noChangeShapeType="1"/>
        </xdr:cNvSpPr>
      </xdr:nvSpPr>
      <xdr:spPr bwMode="auto">
        <a:xfrm flipV="1">
          <a:off x="3124200" y="7915275"/>
          <a:ext cx="49530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104775</xdr:rowOff>
    </xdr:from>
    <xdr:to>
      <xdr:col>7</xdr:col>
      <xdr:colOff>238125</xdr:colOff>
      <xdr:row>8</xdr:row>
      <xdr:rowOff>85725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2971800" y="1638300"/>
          <a:ext cx="485775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19050</xdr:rowOff>
    </xdr:from>
    <xdr:to>
      <xdr:col>7</xdr:col>
      <xdr:colOff>228600</xdr:colOff>
      <xdr:row>12</xdr:row>
      <xdr:rowOff>180975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000375" y="3438525"/>
          <a:ext cx="447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8</xdr:row>
      <xdr:rowOff>228600</xdr:rowOff>
    </xdr:from>
    <xdr:to>
      <xdr:col>8</xdr:col>
      <xdr:colOff>0</xdr:colOff>
      <xdr:row>9</xdr:row>
      <xdr:rowOff>76200</xdr:rowOff>
    </xdr:to>
    <xdr:sp macro="" textlink="">
      <xdr:nvSpPr>
        <xdr:cNvPr id="6618" name="Line 3"/>
        <xdr:cNvSpPr>
          <a:spLocks noChangeShapeType="1"/>
        </xdr:cNvSpPr>
      </xdr:nvSpPr>
      <xdr:spPr bwMode="auto">
        <a:xfrm>
          <a:off x="2981325" y="2705100"/>
          <a:ext cx="4857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228600</xdr:rowOff>
    </xdr:from>
    <xdr:to>
      <xdr:col>7</xdr:col>
      <xdr:colOff>247650</xdr:colOff>
      <xdr:row>14</xdr:row>
      <xdr:rowOff>28575</xdr:rowOff>
    </xdr:to>
    <xdr:sp macro="" textlink="">
      <xdr:nvSpPr>
        <xdr:cNvPr id="6619" name="Line 4"/>
        <xdr:cNvSpPr>
          <a:spLocks noChangeShapeType="1"/>
        </xdr:cNvSpPr>
      </xdr:nvSpPr>
      <xdr:spPr bwMode="auto">
        <a:xfrm flipV="1">
          <a:off x="2981325" y="4276725"/>
          <a:ext cx="4857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</xdr:row>
      <xdr:rowOff>247650</xdr:rowOff>
    </xdr:from>
    <xdr:to>
      <xdr:col>7</xdr:col>
      <xdr:colOff>238125</xdr:colOff>
      <xdr:row>8</xdr:row>
      <xdr:rowOff>47625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>
          <a:off x="3019425" y="1800225"/>
          <a:ext cx="43815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7</xdr:row>
      <xdr:rowOff>304800</xdr:rowOff>
    </xdr:from>
    <xdr:to>
      <xdr:col>8</xdr:col>
      <xdr:colOff>9525</xdr:colOff>
      <xdr:row>9</xdr:row>
      <xdr:rowOff>114300</xdr:rowOff>
    </xdr:to>
    <xdr:sp macro="" textlink="">
      <xdr:nvSpPr>
        <xdr:cNvPr id="7546" name="Line 3"/>
        <xdr:cNvSpPr>
          <a:spLocks noChangeShapeType="1"/>
        </xdr:cNvSpPr>
      </xdr:nvSpPr>
      <xdr:spPr bwMode="auto">
        <a:xfrm>
          <a:off x="3009900" y="2486025"/>
          <a:ext cx="46672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19050</xdr:rowOff>
    </xdr:from>
    <xdr:to>
      <xdr:col>8</xdr:col>
      <xdr:colOff>142875</xdr:colOff>
      <xdr:row>12</xdr:row>
      <xdr:rowOff>0</xdr:rowOff>
    </xdr:to>
    <xdr:sp macro="" textlink="">
      <xdr:nvSpPr>
        <xdr:cNvPr id="7547" name="Line 3"/>
        <xdr:cNvSpPr>
          <a:spLocks noChangeShapeType="1"/>
        </xdr:cNvSpPr>
      </xdr:nvSpPr>
      <xdr:spPr bwMode="auto">
        <a:xfrm flipV="1">
          <a:off x="2971800" y="3000375"/>
          <a:ext cx="63817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otto.scherzer@elp-designs.a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follmer@raiffeisen-immobilien.at" TargetMode="External"/><Relationship Id="rId1" Type="http://schemas.openxmlformats.org/officeDocument/2006/relationships/hyperlink" Target="mailto:alexander.oppolzer@leonding.at" TargetMode="External"/><Relationship Id="rId6" Type="http://schemas.openxmlformats.org/officeDocument/2006/relationships/hyperlink" Target="https://leonding.sportunion.at/start.php?contentID=160011" TargetMode="External"/><Relationship Id="rId5" Type="http://schemas.openxmlformats.org/officeDocument/2006/relationships/hyperlink" Target="https://www.leonding.at/de/freizeit/sport/veranstaltungen/tennis-stadtcup/" TargetMode="External"/><Relationship Id="rId4" Type="http://schemas.openxmlformats.org/officeDocument/2006/relationships/hyperlink" Target="mailto:Christian.Reiter@Wiesheu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showGridLines="0" zoomScaleNormal="100" workbookViewId="0">
      <selection activeCell="P23" sqref="P23"/>
    </sheetView>
  </sheetViews>
  <sheetFormatPr baseColWidth="10" defaultRowHeight="12.75" x14ac:dyDescent="0.2"/>
  <cols>
    <col min="1" max="1" width="1.7109375" customWidth="1"/>
    <col min="2" max="2" width="25.7109375" customWidth="1"/>
    <col min="3" max="6" width="4.28515625" customWidth="1"/>
    <col min="7" max="8" width="3.7109375" customWidth="1"/>
    <col min="9" max="9" width="25.7109375" customWidth="1"/>
    <col min="10" max="13" width="4.28515625" customWidth="1"/>
    <col min="14" max="15" width="3.7109375" customWidth="1"/>
    <col min="16" max="16" width="25.7109375" customWidth="1"/>
    <col min="17" max="20" width="4.28515625" customWidth="1"/>
    <col min="21" max="22" width="3.7109375" customWidth="1"/>
    <col min="23" max="23" width="25.7109375" customWidth="1"/>
    <col min="24" max="27" width="4.28515625" customWidth="1"/>
    <col min="28" max="28" width="18.7109375" customWidth="1"/>
    <col min="29" max="29" width="25.7109375" customWidth="1"/>
    <col min="30" max="30" width="1.7109375" customWidth="1"/>
  </cols>
  <sheetData>
    <row r="1" spans="1:32" ht="33" thickBot="1" x14ac:dyDescent="0.45">
      <c r="A1" s="50"/>
      <c r="B1" s="51"/>
      <c r="C1" s="51"/>
      <c r="D1" s="51"/>
      <c r="E1" s="51"/>
      <c r="F1" s="51"/>
      <c r="G1" s="51"/>
      <c r="H1" s="51"/>
      <c r="I1" s="115" t="s">
        <v>112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  <c r="X1" s="52"/>
      <c r="Y1" s="51"/>
      <c r="Z1" s="51"/>
      <c r="AA1" s="53"/>
      <c r="AB1" s="51"/>
      <c r="AC1" s="51"/>
      <c r="AD1" s="53"/>
      <c r="AE1" s="6"/>
    </row>
    <row r="2" spans="1:32" ht="26.25" x14ac:dyDescent="0.4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"/>
      <c r="Q2" s="14"/>
      <c r="R2" s="14"/>
      <c r="S2" s="15"/>
      <c r="T2" s="15"/>
      <c r="U2" s="12"/>
      <c r="V2" s="15"/>
      <c r="W2" s="12"/>
      <c r="X2" s="12"/>
      <c r="Y2" s="12"/>
      <c r="Z2" s="12"/>
      <c r="AA2" s="13"/>
      <c r="AB2" s="12"/>
      <c r="AC2" s="12"/>
      <c r="AD2" s="13"/>
      <c r="AE2" s="6"/>
    </row>
    <row r="3" spans="1:32" ht="13.5" customHeight="1" thickBot="1" x14ac:dyDescent="0.25">
      <c r="A3" s="11"/>
      <c r="B3" s="12"/>
      <c r="C3" s="112" t="s">
        <v>19</v>
      </c>
      <c r="D3" s="112" t="s">
        <v>20</v>
      </c>
      <c r="E3" s="112" t="s">
        <v>21</v>
      </c>
      <c r="F3" s="112" t="s">
        <v>22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2"/>
      <c r="AD3" s="13"/>
      <c r="AE3" s="6"/>
      <c r="AF3" s="6"/>
    </row>
    <row r="4" spans="1:32" ht="24.95" customHeight="1" thickBot="1" x14ac:dyDescent="0.25">
      <c r="A4" s="11"/>
      <c r="B4" s="9" t="s">
        <v>76</v>
      </c>
      <c r="C4" s="113"/>
      <c r="D4" s="113"/>
      <c r="E4" s="114"/>
      <c r="F4" s="113"/>
      <c r="G4" s="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2"/>
      <c r="AC4" s="12"/>
      <c r="AD4" s="13"/>
      <c r="AE4" s="6"/>
      <c r="AF4" s="6"/>
    </row>
    <row r="5" spans="1:32" ht="23.25" customHeight="1" x14ac:dyDescent="0.2">
      <c r="A5" s="11"/>
      <c r="B5" s="17" t="s">
        <v>77</v>
      </c>
      <c r="C5" s="18">
        <v>0</v>
      </c>
      <c r="D5" s="18">
        <v>1</v>
      </c>
      <c r="E5" s="18"/>
      <c r="F5" s="1">
        <f>IF(C5&gt;C6,1,0)+IF(D5&gt;D6,1,0)+IF(E5&gt;E6,1,0)</f>
        <v>0</v>
      </c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9" t="s">
        <v>0</v>
      </c>
      <c r="W5" s="3"/>
      <c r="X5" s="20"/>
      <c r="Y5" s="12"/>
      <c r="Z5" s="12"/>
      <c r="AA5" s="13"/>
      <c r="AB5" s="59" t="s">
        <v>4</v>
      </c>
      <c r="AC5" s="48"/>
      <c r="AD5" s="13"/>
      <c r="AE5" s="6"/>
      <c r="AF5" s="6"/>
    </row>
    <row r="6" spans="1:32" ht="24.95" customHeight="1" thickBot="1" x14ac:dyDescent="0.25">
      <c r="A6" s="11"/>
      <c r="B6" s="21" t="s">
        <v>78</v>
      </c>
      <c r="C6" s="22">
        <v>6</v>
      </c>
      <c r="D6" s="22">
        <v>6</v>
      </c>
      <c r="E6" s="22"/>
      <c r="F6" s="2">
        <f>IF(C6&gt;C5,1,0)+IF(D6&gt;D5,1,0)+IF(E6&gt;E5,1,0)</f>
        <v>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  <c r="W6" s="23"/>
      <c r="X6" s="20"/>
      <c r="Y6" s="12"/>
      <c r="Z6" s="12"/>
      <c r="AA6" s="13"/>
      <c r="AB6" s="59"/>
      <c r="AC6" s="24"/>
      <c r="AD6" s="13"/>
      <c r="AE6" s="6"/>
      <c r="AF6" s="6"/>
    </row>
    <row r="7" spans="1:32" ht="24.95" customHeight="1" thickBot="1" x14ac:dyDescent="0.25">
      <c r="A7" s="11"/>
      <c r="B7" s="9"/>
      <c r="C7" s="26"/>
      <c r="D7" s="26"/>
      <c r="E7" s="26"/>
      <c r="F7" s="12"/>
      <c r="G7" s="12"/>
      <c r="H7" s="12"/>
      <c r="I7" s="12"/>
      <c r="J7" s="112" t="s">
        <v>19</v>
      </c>
      <c r="K7" s="112" t="s">
        <v>20</v>
      </c>
      <c r="L7" s="112" t="s">
        <v>21</v>
      </c>
      <c r="M7" s="112" t="s">
        <v>22</v>
      </c>
      <c r="N7" s="12"/>
      <c r="O7" s="12"/>
      <c r="P7" s="12"/>
      <c r="Q7" s="12"/>
      <c r="R7" s="12"/>
      <c r="S7" s="12"/>
      <c r="T7" s="12"/>
      <c r="U7" s="12"/>
      <c r="V7" s="19" t="s">
        <v>1</v>
      </c>
      <c r="W7" s="3"/>
      <c r="X7" s="20"/>
      <c r="Y7" s="12"/>
      <c r="Z7" s="12"/>
      <c r="AA7" s="13"/>
      <c r="AB7" s="59" t="s">
        <v>5</v>
      </c>
      <c r="AC7" s="48"/>
      <c r="AD7" s="13"/>
      <c r="AE7" s="6"/>
      <c r="AF7" s="6"/>
    </row>
    <row r="8" spans="1:32" ht="24.95" customHeight="1" thickBot="1" x14ac:dyDescent="0.25">
      <c r="A8" s="11"/>
      <c r="B8" s="17" t="s">
        <v>78</v>
      </c>
      <c r="C8" s="18">
        <v>6</v>
      </c>
      <c r="D8" s="18">
        <v>6</v>
      </c>
      <c r="E8" s="18"/>
      <c r="F8" s="1">
        <f>IF(C8&gt;C9,1,0)+IF(D8&gt;D9,1,0)+IF(E8&gt;E9,1,0)</f>
        <v>2</v>
      </c>
      <c r="G8" s="12"/>
      <c r="H8" s="12"/>
      <c r="I8" s="9" t="s">
        <v>80</v>
      </c>
      <c r="J8" s="113"/>
      <c r="K8" s="113"/>
      <c r="L8" s="113"/>
      <c r="M8" s="113"/>
      <c r="N8" s="12"/>
      <c r="O8" s="12"/>
      <c r="P8" s="16"/>
      <c r="Q8" s="16"/>
      <c r="R8" s="16"/>
      <c r="S8" s="16"/>
      <c r="T8" s="16"/>
      <c r="U8" s="12"/>
      <c r="V8" s="12"/>
      <c r="W8" s="12"/>
      <c r="X8" s="12"/>
      <c r="Y8" s="12"/>
      <c r="Z8" s="12"/>
      <c r="AA8" s="13"/>
      <c r="AB8" s="59"/>
      <c r="AC8" s="24"/>
      <c r="AD8" s="13"/>
      <c r="AE8" s="6"/>
      <c r="AF8" s="6"/>
    </row>
    <row r="9" spans="1:32" s="4" customFormat="1" ht="24.95" customHeight="1" thickBot="1" x14ac:dyDescent="0.25">
      <c r="A9" s="27"/>
      <c r="B9" s="21" t="s">
        <v>79</v>
      </c>
      <c r="C9" s="22">
        <v>1</v>
      </c>
      <c r="D9" s="22">
        <v>0</v>
      </c>
      <c r="E9" s="22"/>
      <c r="F9" s="5">
        <f>IF(C9&gt;C8,1,0)+IF(D9&gt;D8,1,0)+IF(E9&gt;E8,1,0)</f>
        <v>0</v>
      </c>
      <c r="G9" s="16"/>
      <c r="H9" s="16"/>
      <c r="I9" s="56" t="str">
        <f>IF(F5+F6=0,0,IF(F5&gt;F6,B5,B6))</f>
        <v>Reiter/Röhrenbacher</v>
      </c>
      <c r="J9" s="18">
        <v>3</v>
      </c>
      <c r="K9" s="18">
        <v>6</v>
      </c>
      <c r="L9" s="18"/>
      <c r="M9" s="1">
        <f>IF(J9&gt;J10,1,0)+IF(K9&gt;K10,1,0)+IF(L9&gt;L10,1,0)</f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9"/>
      <c r="AB9" s="59" t="s">
        <v>6</v>
      </c>
      <c r="AC9" s="48"/>
      <c r="AD9" s="29"/>
      <c r="AE9" s="30"/>
      <c r="AF9" s="30"/>
    </row>
    <row r="10" spans="1:32" s="4" customFormat="1" ht="24.75" customHeight="1" thickBot="1" x14ac:dyDescent="0.25">
      <c r="A10" s="27"/>
      <c r="B10" s="25"/>
      <c r="C10" s="26"/>
      <c r="D10" s="26"/>
      <c r="E10" s="26"/>
      <c r="F10" s="12"/>
      <c r="G10" s="16"/>
      <c r="H10" s="16"/>
      <c r="I10" s="57" t="s">
        <v>79</v>
      </c>
      <c r="J10" s="22">
        <v>1</v>
      </c>
      <c r="K10" s="22">
        <v>0</v>
      </c>
      <c r="L10" s="22"/>
      <c r="M10" s="2">
        <f>IF(J10&gt;J9,1,0)+IF(K10&gt;K9,1,0)+IF(L10&gt;L9,1,0)</f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9"/>
      <c r="AB10" s="59"/>
      <c r="AC10" s="24"/>
      <c r="AD10" s="29"/>
      <c r="AE10" s="30"/>
      <c r="AF10" s="30"/>
    </row>
    <row r="11" spans="1:32" s="4" customFormat="1" ht="24.95" customHeight="1" thickBot="1" x14ac:dyDescent="0.25">
      <c r="A11" s="27"/>
      <c r="B11" s="9"/>
      <c r="C11" s="26"/>
      <c r="D11" s="26"/>
      <c r="E11" s="26"/>
      <c r="F11" s="1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9"/>
      <c r="AB11" s="59" t="s">
        <v>7</v>
      </c>
      <c r="AC11" s="48"/>
      <c r="AD11" s="29"/>
      <c r="AE11" s="30"/>
      <c r="AF11" s="30"/>
    </row>
    <row r="12" spans="1:32" s="4" customFormat="1" ht="24.75" customHeight="1" x14ac:dyDescent="0.2">
      <c r="A12" s="27"/>
      <c r="B12" s="17" t="s">
        <v>79</v>
      </c>
      <c r="C12" s="18">
        <v>6</v>
      </c>
      <c r="D12" s="18">
        <v>6</v>
      </c>
      <c r="E12" s="18">
        <v>10</v>
      </c>
      <c r="F12" s="1">
        <f>IF(C12&gt;C13,1,0)+IF(D12&gt;D13,1,0)+IF(E12&gt;E13,1,0)</f>
        <v>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9" t="s">
        <v>2</v>
      </c>
      <c r="W12" s="3"/>
      <c r="X12" s="20"/>
      <c r="Y12" s="16"/>
      <c r="Z12" s="16"/>
      <c r="AA12" s="29"/>
      <c r="AB12" s="40"/>
      <c r="AC12" s="24"/>
      <c r="AD12" s="29"/>
      <c r="AE12" s="30"/>
      <c r="AF12" s="30"/>
    </row>
    <row r="13" spans="1:32" s="4" customFormat="1" ht="24.95" customHeight="1" thickBot="1" x14ac:dyDescent="0.25">
      <c r="A13" s="27"/>
      <c r="B13" s="21" t="s">
        <v>77</v>
      </c>
      <c r="C13" s="22">
        <v>4</v>
      </c>
      <c r="D13" s="22">
        <v>7</v>
      </c>
      <c r="E13" s="22">
        <v>5</v>
      </c>
      <c r="F13" s="5">
        <f>IF(C13&gt;C12,1,0)+IF(D13&gt;D12,1,0)+IF(E13&gt;E12,1,0)</f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43"/>
      <c r="X13" s="16"/>
      <c r="Y13" s="16"/>
      <c r="Z13" s="16"/>
      <c r="AA13" s="29"/>
      <c r="AB13" s="59"/>
      <c r="AC13" s="59"/>
      <c r="AD13" s="29"/>
      <c r="AE13" s="30"/>
      <c r="AF13" s="30"/>
    </row>
    <row r="14" spans="1:32" s="4" customFormat="1" ht="24.95" customHeight="1" x14ac:dyDescent="0.2">
      <c r="A14" s="2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 t="s">
        <v>3</v>
      </c>
      <c r="W14" s="3"/>
      <c r="X14" s="20"/>
      <c r="Y14" s="16"/>
      <c r="Z14" s="16"/>
      <c r="AA14" s="29"/>
      <c r="AB14" s="59"/>
      <c r="AC14" s="59"/>
      <c r="AD14" s="29"/>
      <c r="AE14" s="30"/>
      <c r="AF14" s="30"/>
    </row>
    <row r="15" spans="1:32" s="4" customFormat="1" ht="24.75" customHeight="1" x14ac:dyDescent="0.2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9"/>
      <c r="AB15" s="59"/>
      <c r="AC15" s="59"/>
      <c r="AD15" s="29"/>
      <c r="AE15" s="30"/>
      <c r="AF15" s="30"/>
    </row>
    <row r="16" spans="1:32" s="4" customFormat="1" ht="20.25" x14ac:dyDescent="0.3">
      <c r="A16" s="27"/>
      <c r="B16" s="44" t="s">
        <v>10</v>
      </c>
      <c r="C16" s="12"/>
      <c r="D16" s="12"/>
      <c r="E16" s="12"/>
      <c r="F16" s="12"/>
      <c r="G16" s="12"/>
      <c r="H16" s="12"/>
      <c r="I16" s="44" t="s">
        <v>9</v>
      </c>
      <c r="J16" s="44"/>
      <c r="K16" s="44"/>
      <c r="L16" s="44"/>
      <c r="M16" s="44"/>
      <c r="N16" s="44"/>
      <c r="O16" s="118" t="s">
        <v>8</v>
      </c>
      <c r="P16" s="119"/>
      <c r="Q16" s="119"/>
      <c r="R16" s="119"/>
      <c r="S16" s="120" t="s">
        <v>78</v>
      </c>
      <c r="T16" s="121"/>
      <c r="U16" s="121"/>
      <c r="V16" s="121"/>
      <c r="W16" s="121"/>
      <c r="X16" s="7"/>
      <c r="Y16" s="7"/>
      <c r="Z16" s="7"/>
      <c r="AA16" s="54"/>
      <c r="AB16" s="59"/>
      <c r="AC16" s="59"/>
      <c r="AD16" s="29"/>
      <c r="AE16" s="30"/>
      <c r="AF16" s="30"/>
    </row>
    <row r="17" spans="1:32" s="4" customFormat="1" ht="18.75" customHeight="1" thickBot="1" x14ac:dyDescent="0.25">
      <c r="A17" s="2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AB17" s="59"/>
      <c r="AC17" s="59"/>
      <c r="AD17" s="29"/>
      <c r="AE17" s="30"/>
      <c r="AF17" s="30"/>
    </row>
    <row r="18" spans="1:32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</sheetData>
  <mergeCells count="11">
    <mergeCell ref="K7:K8"/>
    <mergeCell ref="L7:L8"/>
    <mergeCell ref="M7:M8"/>
    <mergeCell ref="I1:W1"/>
    <mergeCell ref="O16:R16"/>
    <mergeCell ref="S16:W16"/>
    <mergeCell ref="C3:C4"/>
    <mergeCell ref="D3:D4"/>
    <mergeCell ref="E3:E4"/>
    <mergeCell ref="F3:F4"/>
    <mergeCell ref="J7:J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A7" workbookViewId="0">
      <selection activeCell="Y19" sqref="Y19"/>
    </sheetView>
  </sheetViews>
  <sheetFormatPr baseColWidth="10" defaultRowHeight="12.75" x14ac:dyDescent="0.2"/>
  <cols>
    <col min="1" max="1" width="1.7109375" customWidth="1"/>
    <col min="2" max="2" width="28" customWidth="1"/>
    <col min="3" max="6" width="4.28515625" customWidth="1"/>
    <col min="7" max="8" width="3.7109375" customWidth="1"/>
    <col min="9" max="9" width="29.5703125" customWidth="1"/>
    <col min="10" max="13" width="4.28515625" customWidth="1"/>
    <col min="14" max="15" width="3.7109375" customWidth="1"/>
    <col min="16" max="16" width="25.7109375" customWidth="1"/>
    <col min="17" max="20" width="4.28515625" customWidth="1"/>
    <col min="21" max="22" width="3.7109375" customWidth="1"/>
    <col min="23" max="23" width="25.7109375" customWidth="1"/>
    <col min="24" max="27" width="4.28515625" customWidth="1"/>
    <col min="28" max="28" width="18.7109375" customWidth="1"/>
    <col min="29" max="29" width="25.7109375" customWidth="1"/>
    <col min="30" max="30" width="1.7109375" customWidth="1"/>
  </cols>
  <sheetData>
    <row r="1" spans="1:32" ht="33" thickBot="1" x14ac:dyDescent="0.45">
      <c r="A1" s="50"/>
      <c r="B1" s="51"/>
      <c r="C1" s="51"/>
      <c r="D1" s="51"/>
      <c r="E1" s="51"/>
      <c r="F1" s="51"/>
      <c r="G1" s="51"/>
      <c r="H1" s="51"/>
      <c r="I1" s="115" t="s">
        <v>60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  <c r="X1" s="52"/>
      <c r="Y1" s="51"/>
      <c r="Z1" s="51"/>
      <c r="AA1" s="51"/>
      <c r="AB1" s="51"/>
      <c r="AC1" s="51"/>
      <c r="AD1" s="53"/>
      <c r="AE1" s="6"/>
    </row>
    <row r="2" spans="1:32" ht="19.899999999999999" customHeight="1" x14ac:dyDescent="0.4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"/>
      <c r="Q2" s="14"/>
      <c r="R2" s="14"/>
      <c r="S2" s="15"/>
      <c r="T2" s="15"/>
      <c r="U2" s="12"/>
      <c r="V2" s="15"/>
      <c r="W2" s="12"/>
      <c r="X2" s="12"/>
      <c r="Y2" s="12"/>
      <c r="Z2" s="12"/>
      <c r="AA2" s="12"/>
      <c r="AB2" s="12"/>
      <c r="AC2" s="12"/>
      <c r="AD2" s="13"/>
      <c r="AE2" s="6"/>
    </row>
    <row r="3" spans="1:32" ht="13.5" thickBot="1" x14ac:dyDescent="0.25">
      <c r="A3" s="11"/>
      <c r="B3" s="12"/>
      <c r="C3" s="112" t="s">
        <v>19</v>
      </c>
      <c r="D3" s="112" t="s">
        <v>20</v>
      </c>
      <c r="E3" s="112" t="s">
        <v>21</v>
      </c>
      <c r="F3" s="112" t="s">
        <v>22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6"/>
      <c r="AF3" s="6"/>
    </row>
    <row r="4" spans="1:32" ht="24.95" customHeight="1" thickBot="1" x14ac:dyDescent="0.25">
      <c r="A4" s="11"/>
      <c r="B4" s="10" t="s">
        <v>101</v>
      </c>
      <c r="C4" s="113"/>
      <c r="D4" s="113"/>
      <c r="E4" s="114"/>
      <c r="F4" s="113"/>
      <c r="G4" s="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6"/>
      <c r="AF4" s="6"/>
    </row>
    <row r="5" spans="1:32" ht="24.95" customHeight="1" thickBot="1" x14ac:dyDescent="0.25">
      <c r="A5" s="11"/>
      <c r="B5" s="21" t="s">
        <v>99</v>
      </c>
      <c r="C5" s="18">
        <v>6</v>
      </c>
      <c r="D5" s="18">
        <v>6</v>
      </c>
      <c r="E5" s="18"/>
      <c r="F5" s="1">
        <f>IF(C5&gt;C6,1,0)+IF(D5&gt;D6,1,0)+IF(E5&gt;E6,1,0)</f>
        <v>2</v>
      </c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9" t="s">
        <v>0</v>
      </c>
      <c r="W5" s="49"/>
      <c r="X5" s="20"/>
      <c r="Y5" s="12"/>
      <c r="Z5" s="12"/>
      <c r="AA5" s="12"/>
      <c r="AB5" s="19" t="s">
        <v>4</v>
      </c>
      <c r="AC5" s="48"/>
      <c r="AD5" s="13"/>
      <c r="AE5" s="6"/>
      <c r="AF5" s="6"/>
    </row>
    <row r="6" spans="1:32" ht="24.95" customHeight="1" thickBot="1" x14ac:dyDescent="0.25">
      <c r="A6" s="11"/>
      <c r="B6" s="21" t="s">
        <v>64</v>
      </c>
      <c r="C6" s="22">
        <v>0</v>
      </c>
      <c r="D6" s="22">
        <v>0</v>
      </c>
      <c r="E6" s="22"/>
      <c r="F6" s="2">
        <f>IF(C6&gt;C5,1,0)+IF(D6&gt;D5,1,0)+IF(E6&gt;E5,1,0)</f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  <c r="W6" s="23"/>
      <c r="X6" s="20"/>
      <c r="Y6" s="12"/>
      <c r="Z6" s="12"/>
      <c r="AA6" s="12"/>
      <c r="AB6" s="19"/>
      <c r="AC6" s="24"/>
      <c r="AD6" s="13"/>
      <c r="AE6" s="6"/>
      <c r="AF6" s="6"/>
    </row>
    <row r="7" spans="1:32" ht="24.95" customHeight="1" thickBot="1" x14ac:dyDescent="0.25">
      <c r="A7" s="11"/>
      <c r="B7" s="10" t="s">
        <v>101</v>
      </c>
      <c r="C7" s="26"/>
      <c r="D7" s="26"/>
      <c r="E7" s="26"/>
      <c r="F7" s="12"/>
      <c r="G7" s="12"/>
      <c r="H7" s="12"/>
      <c r="I7" s="12"/>
      <c r="J7" s="112" t="s">
        <v>19</v>
      </c>
      <c r="K7" s="112" t="s">
        <v>20</v>
      </c>
      <c r="L7" s="112" t="s">
        <v>21</v>
      </c>
      <c r="M7" s="112" t="s">
        <v>22</v>
      </c>
      <c r="N7" s="12"/>
      <c r="O7" s="12"/>
      <c r="P7" s="12"/>
      <c r="Q7" s="12"/>
      <c r="R7" s="12"/>
      <c r="S7" s="12"/>
      <c r="T7" s="12"/>
      <c r="U7" s="12"/>
      <c r="V7" s="19" t="s">
        <v>1</v>
      </c>
      <c r="W7" s="48"/>
      <c r="X7" s="20"/>
      <c r="Y7" s="12"/>
      <c r="Z7" s="12"/>
      <c r="AA7" s="12"/>
      <c r="AB7" s="19" t="s">
        <v>5</v>
      </c>
      <c r="AC7" s="48"/>
      <c r="AD7" s="13"/>
      <c r="AE7" s="6"/>
      <c r="AF7" s="6"/>
    </row>
    <row r="8" spans="1:32" ht="24.95" customHeight="1" thickBot="1" x14ac:dyDescent="0.25">
      <c r="A8" s="11"/>
      <c r="B8" s="17" t="s">
        <v>90</v>
      </c>
      <c r="C8" s="18">
        <v>2</v>
      </c>
      <c r="D8" s="18">
        <v>6</v>
      </c>
      <c r="E8" s="18">
        <v>12</v>
      </c>
      <c r="F8" s="1">
        <f>IF(C8&gt;C9,1,0)+IF(D8&gt;D9,1,0)+IF(E8&gt;E9,1,0)</f>
        <v>1</v>
      </c>
      <c r="G8" s="12"/>
      <c r="H8" s="12"/>
      <c r="I8" s="98" t="s">
        <v>102</v>
      </c>
      <c r="J8" s="122"/>
      <c r="K8" s="122"/>
      <c r="L8" s="122"/>
      <c r="M8" s="12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9"/>
      <c r="AC8" s="24"/>
      <c r="AD8" s="13"/>
      <c r="AE8" s="6"/>
      <c r="AF8" s="6"/>
    </row>
    <row r="9" spans="1:32" s="4" customFormat="1" ht="24.95" customHeight="1" thickBot="1" x14ac:dyDescent="0.25">
      <c r="A9" s="27"/>
      <c r="B9" s="21" t="s">
        <v>83</v>
      </c>
      <c r="C9" s="22">
        <v>6</v>
      </c>
      <c r="D9" s="22">
        <v>1</v>
      </c>
      <c r="E9" s="22">
        <v>14</v>
      </c>
      <c r="F9" s="5">
        <f>IF(C9&gt;C8,1,0)+IF(D9&gt;D8,1,0)+IF(E9&gt;E8,1,0)</f>
        <v>2</v>
      </c>
      <c r="G9" s="16"/>
      <c r="H9" s="16"/>
      <c r="I9" s="101" t="str">
        <f>IF(F5+F6=0,0,IF(F5&gt;F6,B5,B6))</f>
        <v>Kalteis/Schönberger</v>
      </c>
      <c r="J9" s="99">
        <v>6</v>
      </c>
      <c r="K9" s="99">
        <v>6</v>
      </c>
      <c r="L9" s="99"/>
      <c r="M9" s="100">
        <f>IF(J9&gt;J11,1,0)+IF(K9&gt;K11,1,0)+IF(L9&gt;L11,1,0)</f>
        <v>2</v>
      </c>
      <c r="N9" s="28"/>
      <c r="O9" s="16"/>
      <c r="P9" s="16"/>
      <c r="Q9" s="112" t="s">
        <v>19</v>
      </c>
      <c r="R9" s="112" t="s">
        <v>20</v>
      </c>
      <c r="S9" s="112" t="s">
        <v>21</v>
      </c>
      <c r="T9" s="112" t="s">
        <v>22</v>
      </c>
      <c r="U9" s="16"/>
      <c r="V9" s="16"/>
      <c r="W9" s="16"/>
      <c r="X9" s="16"/>
      <c r="Y9" s="16"/>
      <c r="Z9" s="16"/>
      <c r="AA9" s="16"/>
      <c r="AB9" s="19" t="s">
        <v>6</v>
      </c>
      <c r="AC9" s="48"/>
      <c r="AD9" s="29"/>
      <c r="AE9" s="30"/>
      <c r="AF9" s="30"/>
    </row>
    <row r="10" spans="1:32" s="96" customFormat="1" ht="24.95" customHeight="1" thickBot="1" x14ac:dyDescent="0.25">
      <c r="A10" s="85"/>
      <c r="B10" s="86"/>
      <c r="C10" s="87"/>
      <c r="D10" s="87"/>
      <c r="E10" s="87"/>
      <c r="F10" s="87"/>
      <c r="G10" s="88"/>
      <c r="H10" s="88"/>
      <c r="I10" s="101" t="str">
        <f>IF(F8+F9=0,0,IF(F8&gt;F9,B8,B9))</f>
        <v>Reiter/Reiter</v>
      </c>
      <c r="J10" s="102">
        <v>0</v>
      </c>
      <c r="K10" s="102">
        <v>1</v>
      </c>
      <c r="L10" s="102"/>
      <c r="M10" s="100">
        <v>0</v>
      </c>
      <c r="N10" s="103"/>
      <c r="O10" s="88"/>
      <c r="P10" s="88"/>
      <c r="Q10" s="112"/>
      <c r="R10" s="112"/>
      <c r="S10" s="112"/>
      <c r="T10" s="112"/>
      <c r="U10" s="88"/>
      <c r="V10" s="88"/>
      <c r="W10" s="88"/>
      <c r="X10" s="88"/>
      <c r="Y10" s="88"/>
      <c r="Z10" s="88"/>
      <c r="AA10" s="88"/>
      <c r="AB10" s="97"/>
      <c r="AC10" s="87"/>
      <c r="AD10" s="95"/>
    </row>
    <row r="11" spans="1:32" s="4" customFormat="1" ht="24.95" customHeight="1" thickBot="1" x14ac:dyDescent="0.25">
      <c r="A11" s="27"/>
      <c r="B11" s="10" t="s">
        <v>101</v>
      </c>
      <c r="C11" s="26"/>
      <c r="D11" s="26"/>
      <c r="E11" s="26"/>
      <c r="F11" s="12"/>
      <c r="G11" s="16"/>
      <c r="H11" s="16"/>
      <c r="I11" s="93"/>
      <c r="J11" s="87"/>
      <c r="K11" s="87"/>
      <c r="L11" s="87"/>
      <c r="M11" s="87"/>
      <c r="N11" s="31"/>
      <c r="O11" s="16"/>
      <c r="P11" s="9" t="s">
        <v>103</v>
      </c>
      <c r="Q11" s="113"/>
      <c r="R11" s="113"/>
      <c r="S11" s="113"/>
      <c r="T11" s="113"/>
      <c r="U11" s="16"/>
      <c r="V11" s="16"/>
      <c r="W11" s="16"/>
      <c r="X11" s="16"/>
      <c r="Y11" s="16"/>
      <c r="Z11" s="16"/>
      <c r="AA11" s="16"/>
      <c r="AB11" s="19"/>
      <c r="AC11" s="24"/>
      <c r="AD11" s="29"/>
      <c r="AE11" s="30"/>
      <c r="AF11" s="30"/>
    </row>
    <row r="12" spans="1:32" s="4" customFormat="1" ht="24.95" customHeight="1" thickBot="1" x14ac:dyDescent="0.25">
      <c r="A12" s="27"/>
      <c r="B12" s="17" t="s">
        <v>91</v>
      </c>
      <c r="C12" s="18">
        <v>2</v>
      </c>
      <c r="D12" s="18">
        <v>1</v>
      </c>
      <c r="E12" s="18"/>
      <c r="F12" s="1">
        <f>IF(C12&gt;C13,1,0)+IF(D12&gt;D13,1,0)+IF(E12&gt;E13,1,0)</f>
        <v>0</v>
      </c>
      <c r="G12" s="16"/>
      <c r="H12" s="16"/>
      <c r="I12" s="32"/>
      <c r="J12" s="33"/>
      <c r="K12" s="33"/>
      <c r="L12" s="20"/>
      <c r="M12" s="34"/>
      <c r="N12" s="31"/>
      <c r="O12" s="28"/>
      <c r="P12" s="37" t="str">
        <f>IF(M9+M10=0,0,IF(M9&gt;M10,I9,I10))</f>
        <v>Kalteis/Schönberger</v>
      </c>
      <c r="Q12" s="18">
        <v>6</v>
      </c>
      <c r="R12" s="18">
        <v>6</v>
      </c>
      <c r="S12" s="36"/>
      <c r="T12" s="1">
        <f>IF(Q12&gt;Q13,1,0)+IF(R12&gt;R13,1,0)+IF(S12&gt;S13,1,0)</f>
        <v>2</v>
      </c>
      <c r="U12" s="28"/>
      <c r="V12" s="16"/>
      <c r="W12" s="16"/>
      <c r="X12" s="16"/>
      <c r="Y12" s="16"/>
      <c r="Z12" s="16"/>
      <c r="AA12" s="16"/>
      <c r="AB12" s="19" t="s">
        <v>7</v>
      </c>
      <c r="AC12" s="49"/>
      <c r="AD12" s="29"/>
      <c r="AE12" s="30"/>
      <c r="AF12" s="30"/>
    </row>
    <row r="13" spans="1:32" s="4" customFormat="1" ht="24.95" customHeight="1" thickBot="1" x14ac:dyDescent="0.25">
      <c r="A13" s="27"/>
      <c r="B13" s="21" t="s">
        <v>92</v>
      </c>
      <c r="C13" s="22">
        <v>6</v>
      </c>
      <c r="D13" s="22">
        <v>6</v>
      </c>
      <c r="E13" s="22"/>
      <c r="F13" s="5">
        <f>IF(C13&gt;C12,1,0)+IF(D13&gt;D12,1,0)+IF(E13&gt;E12,1,0)</f>
        <v>2</v>
      </c>
      <c r="G13" s="16"/>
      <c r="H13" s="16"/>
      <c r="I13" s="98" t="s">
        <v>102</v>
      </c>
      <c r="J13" s="33"/>
      <c r="K13" s="33"/>
      <c r="L13" s="20"/>
      <c r="M13" s="34"/>
      <c r="N13" s="31"/>
      <c r="O13" s="16"/>
      <c r="P13" s="37" t="str">
        <f>IF(M14+M15=0,0,IF(M14&gt;M15,I14,I15))</f>
        <v>Eberth/Loitzberger</v>
      </c>
      <c r="Q13" s="22">
        <v>1</v>
      </c>
      <c r="R13" s="22">
        <v>0</v>
      </c>
      <c r="S13" s="38"/>
      <c r="T13" s="2">
        <f>IF(Q13&gt;Q12,1,0)+IF(R13&gt;R12,1,0)+IF(S13&gt;S12,1,0)</f>
        <v>0</v>
      </c>
      <c r="U13" s="31"/>
      <c r="V13" s="16"/>
      <c r="W13" s="16"/>
      <c r="X13" s="16"/>
      <c r="Y13" s="16"/>
      <c r="Z13" s="16"/>
      <c r="AA13" s="16"/>
      <c r="AB13" s="16"/>
      <c r="AC13" s="24"/>
      <c r="AD13" s="29"/>
      <c r="AE13" s="30"/>
      <c r="AF13" s="30"/>
    </row>
    <row r="14" spans="1:32" s="4" customFormat="1" ht="24.95" customHeight="1" thickBot="1" x14ac:dyDescent="0.25">
      <c r="A14" s="27"/>
      <c r="B14" s="10" t="s">
        <v>101</v>
      </c>
      <c r="C14" s="26"/>
      <c r="D14" s="26"/>
      <c r="E14" s="26"/>
      <c r="F14" s="12"/>
      <c r="G14" s="16"/>
      <c r="H14" s="16"/>
      <c r="I14" s="17" t="str">
        <f>IF(F12+F13=0,0,IF(F12&gt;F13,B12,B13))</f>
        <v>Eberth/Loitzberger</v>
      </c>
      <c r="J14" s="18">
        <v>6</v>
      </c>
      <c r="K14" s="18">
        <v>6</v>
      </c>
      <c r="L14" s="18"/>
      <c r="M14" s="1">
        <f>IF(J14&gt;J15,1,0)+IF(K14&gt;K15,1,0)+IF(L14&gt;L15,1,0)</f>
        <v>2</v>
      </c>
      <c r="N14" s="39"/>
      <c r="O14" s="16"/>
      <c r="P14" s="32"/>
      <c r="Q14" s="33"/>
      <c r="R14" s="33"/>
      <c r="S14" s="20"/>
      <c r="T14" s="34"/>
      <c r="U14" s="31"/>
      <c r="V14" s="16"/>
      <c r="W14" s="16"/>
      <c r="X14" s="40"/>
      <c r="Y14" s="16"/>
      <c r="Z14" s="16"/>
      <c r="AA14" s="16"/>
      <c r="AB14" s="19" t="s">
        <v>11</v>
      </c>
      <c r="AC14" s="49"/>
      <c r="AD14" s="29"/>
      <c r="AE14" s="30"/>
      <c r="AF14" s="30"/>
    </row>
    <row r="15" spans="1:32" s="4" customFormat="1" ht="24.95" customHeight="1" thickBot="1" x14ac:dyDescent="0.25">
      <c r="A15" s="27"/>
      <c r="B15" s="17" t="s">
        <v>95</v>
      </c>
      <c r="C15" s="18">
        <v>6</v>
      </c>
      <c r="D15" s="18">
        <v>6</v>
      </c>
      <c r="E15" s="18"/>
      <c r="F15" s="1">
        <f>IF(C15&gt;C16,1,0)+IF(D15&gt;D16,1,0)+IF(E15&gt;E16,1,0)</f>
        <v>2</v>
      </c>
      <c r="G15" s="16"/>
      <c r="H15" s="16"/>
      <c r="I15" s="21" t="str">
        <f>IF(F15+F16=0,0,IF(F15&gt;F16,B15,B16))</f>
        <v>Höfer/Humer</v>
      </c>
      <c r="J15" s="22">
        <v>1</v>
      </c>
      <c r="K15" s="22">
        <v>1</v>
      </c>
      <c r="L15" s="22"/>
      <c r="M15" s="2">
        <f>IF(J15&gt;J14,1,0)+IF(K15&gt;K14,1,0)+IF(L15&gt;L14,1,0)</f>
        <v>0</v>
      </c>
      <c r="N15" s="16"/>
      <c r="O15" s="16"/>
      <c r="P15" s="32"/>
      <c r="Q15" s="33"/>
      <c r="R15" s="33"/>
      <c r="S15" s="20"/>
      <c r="T15" s="34"/>
      <c r="U15" s="31"/>
      <c r="V15" s="16"/>
      <c r="W15" s="16"/>
      <c r="X15" s="112" t="s">
        <v>19</v>
      </c>
      <c r="Y15" s="112" t="s">
        <v>20</v>
      </c>
      <c r="Z15" s="112" t="s">
        <v>21</v>
      </c>
      <c r="AA15" s="112" t="s">
        <v>22</v>
      </c>
      <c r="AB15" s="19"/>
      <c r="AC15" s="24"/>
      <c r="AD15" s="29"/>
      <c r="AE15" s="30"/>
      <c r="AF15" s="30"/>
    </row>
    <row r="16" spans="1:32" s="4" customFormat="1" ht="24.95" customHeight="1" thickBot="1" x14ac:dyDescent="0.25">
      <c r="A16" s="27"/>
      <c r="B16" s="21" t="s">
        <v>96</v>
      </c>
      <c r="C16" s="22">
        <v>0</v>
      </c>
      <c r="D16" s="22">
        <v>0</v>
      </c>
      <c r="E16" s="22"/>
      <c r="F16" s="5">
        <f>IF(C16&gt;C15,1,0)+IF(D16&gt;D15,1,0)+IF(E16&gt;E15,1,0)</f>
        <v>0</v>
      </c>
      <c r="G16" s="16"/>
      <c r="H16" s="16"/>
      <c r="I16" s="32"/>
      <c r="J16" s="33"/>
      <c r="K16" s="33"/>
      <c r="L16" s="20"/>
      <c r="M16" s="34"/>
      <c r="N16" s="16"/>
      <c r="O16" s="16"/>
      <c r="P16" s="32"/>
      <c r="Q16" s="33"/>
      <c r="R16" s="33"/>
      <c r="S16" s="20"/>
      <c r="T16" s="34"/>
      <c r="U16" s="31"/>
      <c r="V16" s="16"/>
      <c r="W16" s="9" t="s">
        <v>104</v>
      </c>
      <c r="X16" s="113"/>
      <c r="Y16" s="113"/>
      <c r="Z16" s="113"/>
      <c r="AA16" s="113"/>
      <c r="AB16" s="19" t="s">
        <v>12</v>
      </c>
      <c r="AC16" s="48"/>
      <c r="AD16" s="29"/>
      <c r="AE16" s="30"/>
      <c r="AF16" s="30"/>
    </row>
    <row r="17" spans="1:32" s="4" customFormat="1" ht="24.95" customHeight="1" thickBot="1" x14ac:dyDescent="0.25">
      <c r="A17" s="27"/>
      <c r="B17" s="25"/>
      <c r="C17" s="26"/>
      <c r="D17" s="26"/>
      <c r="E17" s="26"/>
      <c r="F17" s="12"/>
      <c r="G17" s="16"/>
      <c r="H17" s="16"/>
      <c r="I17" s="32"/>
      <c r="J17" s="33"/>
      <c r="K17" s="33"/>
      <c r="L17" s="20"/>
      <c r="M17" s="34"/>
      <c r="N17" s="16"/>
      <c r="O17" s="16"/>
      <c r="P17" s="32"/>
      <c r="Q17" s="33"/>
      <c r="R17" s="33"/>
      <c r="S17" s="20"/>
      <c r="T17" s="34"/>
      <c r="U17" s="31"/>
      <c r="V17" s="28"/>
      <c r="W17" s="41" t="str">
        <f>IF(T12+T13=0,0,IF(T12&gt;T13,P12,P13))</f>
        <v>Kalteis/Schönberger</v>
      </c>
      <c r="X17" s="18">
        <v>7</v>
      </c>
      <c r="Y17" s="18">
        <v>6</v>
      </c>
      <c r="Z17" s="18"/>
      <c r="AA17" s="1">
        <f>IF(X17&gt;X18,1,0)+IF(Y17&gt;Y18,1,0)+IF(Z17&gt;Z18,1,0)</f>
        <v>2</v>
      </c>
      <c r="AB17" s="19"/>
      <c r="AC17" s="24"/>
      <c r="AD17" s="29"/>
      <c r="AE17" s="30"/>
      <c r="AF17" s="30"/>
    </row>
    <row r="18" spans="1:32" s="4" customFormat="1" ht="24.95" customHeight="1" thickBot="1" x14ac:dyDescent="0.25">
      <c r="A18" s="27"/>
      <c r="B18" s="10" t="s">
        <v>101</v>
      </c>
      <c r="C18" s="26"/>
      <c r="D18" s="26"/>
      <c r="E18" s="26"/>
      <c r="F18" s="12"/>
      <c r="G18" s="16"/>
      <c r="H18" s="16"/>
      <c r="I18" s="32"/>
      <c r="J18" s="33"/>
      <c r="K18" s="33"/>
      <c r="L18" s="20"/>
      <c r="M18" s="34"/>
      <c r="N18" s="16"/>
      <c r="O18" s="16"/>
      <c r="P18" s="32"/>
      <c r="Q18" s="33"/>
      <c r="R18" s="33"/>
      <c r="S18" s="20"/>
      <c r="T18" s="34"/>
      <c r="U18" s="31"/>
      <c r="V18" s="16"/>
      <c r="W18" s="42" t="str">
        <f>IF(T22+T124=0,0,IF(T22&gt;T23,P22,P23))</f>
        <v>Scherzer/Minigsdorfner</v>
      </c>
      <c r="X18" s="22">
        <v>6</v>
      </c>
      <c r="Y18" s="22">
        <v>2</v>
      </c>
      <c r="Z18" s="22"/>
      <c r="AA18" s="2">
        <f>IF(X18&gt;X17,1,0)+IF(Y18&gt;Y17,1,0)+IF(Z18&gt;Z17,1,0)</f>
        <v>0</v>
      </c>
      <c r="AB18" s="19" t="s">
        <v>13</v>
      </c>
      <c r="AC18" s="48"/>
      <c r="AD18" s="29"/>
      <c r="AE18" s="30"/>
      <c r="AF18" s="30"/>
    </row>
    <row r="19" spans="1:32" s="4" customFormat="1" ht="24.95" customHeight="1" thickBot="1" x14ac:dyDescent="0.25">
      <c r="A19" s="27"/>
      <c r="B19" s="21" t="s">
        <v>107</v>
      </c>
      <c r="C19" s="18">
        <v>6</v>
      </c>
      <c r="D19" s="18">
        <v>6</v>
      </c>
      <c r="E19" s="18"/>
      <c r="F19" s="1">
        <f>IF(C19&gt;C20,1,0)+IF(D19&gt;D20,1,0)+IF(E19&gt;E20,1,0)</f>
        <v>2</v>
      </c>
      <c r="G19" s="16"/>
      <c r="H19" s="16"/>
      <c r="I19" s="98" t="s">
        <v>102</v>
      </c>
      <c r="J19" s="33"/>
      <c r="K19" s="33"/>
      <c r="L19" s="20"/>
      <c r="M19" s="34"/>
      <c r="N19" s="16"/>
      <c r="O19" s="16"/>
      <c r="P19" s="32"/>
      <c r="Q19" s="33"/>
      <c r="R19" s="33"/>
      <c r="S19" s="20"/>
      <c r="T19" s="34"/>
      <c r="U19" s="31"/>
      <c r="V19" s="16"/>
      <c r="W19" s="16"/>
      <c r="X19" s="16"/>
      <c r="Y19" s="16"/>
      <c r="Z19" s="16"/>
      <c r="AA19" s="16"/>
      <c r="AB19" s="19"/>
      <c r="AC19" s="24"/>
      <c r="AD19" s="29"/>
      <c r="AE19" s="30"/>
      <c r="AF19" s="30"/>
    </row>
    <row r="20" spans="1:32" s="4" customFormat="1" ht="24.95" customHeight="1" thickBot="1" x14ac:dyDescent="0.25">
      <c r="A20" s="27"/>
      <c r="B20" s="21" t="s">
        <v>64</v>
      </c>
      <c r="C20" s="22">
        <v>0</v>
      </c>
      <c r="D20" s="22">
        <v>0</v>
      </c>
      <c r="E20" s="22"/>
      <c r="F20" s="5">
        <f>IF(C20&gt;C19,1,0)+IF(D20&gt;D19,1,0)+IF(E20&gt;E19,1,0)</f>
        <v>0</v>
      </c>
      <c r="G20" s="16"/>
      <c r="H20" s="16"/>
      <c r="I20" s="17" t="str">
        <f>IF(F19+F20=0,0,IF(F19&gt;F20,B19,B20))</f>
        <v>Pumberger/Pumberger</v>
      </c>
      <c r="J20" s="18">
        <v>6</v>
      </c>
      <c r="K20" s="18">
        <v>6</v>
      </c>
      <c r="L20" s="18"/>
      <c r="M20" s="1">
        <f>IF(J20&gt;J21,1,0)+IF(K20&gt;K21,1,0)+IF(L20&gt;L21,1,0)</f>
        <v>2</v>
      </c>
      <c r="N20" s="28"/>
      <c r="O20" s="16"/>
      <c r="P20" s="32"/>
      <c r="Q20" s="33"/>
      <c r="R20" s="33"/>
      <c r="S20" s="20"/>
      <c r="T20" s="34"/>
      <c r="U20" s="31"/>
      <c r="V20" s="16"/>
      <c r="W20" s="88"/>
      <c r="X20" s="125"/>
      <c r="Y20" s="125"/>
      <c r="Z20" s="125"/>
      <c r="AA20" s="125"/>
      <c r="AB20" s="19" t="s">
        <v>14</v>
      </c>
      <c r="AC20" s="48"/>
      <c r="AD20" s="29"/>
      <c r="AE20" s="30"/>
      <c r="AF20" s="30"/>
    </row>
    <row r="21" spans="1:32" s="4" customFormat="1" ht="24.95" customHeight="1" thickBot="1" x14ac:dyDescent="0.25">
      <c r="A21" s="27"/>
      <c r="B21" s="10" t="s">
        <v>101</v>
      </c>
      <c r="C21" s="26"/>
      <c r="D21" s="26"/>
      <c r="E21" s="26"/>
      <c r="F21" s="12"/>
      <c r="G21" s="16"/>
      <c r="H21" s="16"/>
      <c r="I21" s="21" t="str">
        <f>IF(F22+F23=0,0,IF(F22&gt;F23,B22,B23))</f>
        <v>Kernstock/Walter-Raab</v>
      </c>
      <c r="J21" s="22">
        <v>1</v>
      </c>
      <c r="K21" s="22">
        <v>1</v>
      </c>
      <c r="L21" s="22"/>
      <c r="M21" s="2">
        <f>IF(J21&gt;J20,1,0)+IF(K21&gt;K20,1,0)+IF(L21&gt;L20,1,0)</f>
        <v>0</v>
      </c>
      <c r="N21" s="31"/>
      <c r="O21" s="16"/>
      <c r="P21" s="9" t="s">
        <v>103</v>
      </c>
      <c r="Q21" s="33"/>
      <c r="R21" s="33"/>
      <c r="S21" s="20"/>
      <c r="T21" s="34"/>
      <c r="U21" s="31"/>
      <c r="V21" s="16"/>
      <c r="W21" s="104"/>
      <c r="X21" s="126"/>
      <c r="Y21" s="126"/>
      <c r="Z21" s="126"/>
      <c r="AA21" s="126"/>
      <c r="AB21" s="16"/>
      <c r="AC21" s="43"/>
      <c r="AD21" s="29"/>
      <c r="AE21" s="30"/>
      <c r="AF21" s="30"/>
    </row>
    <row r="22" spans="1:32" s="4" customFormat="1" ht="24.95" customHeight="1" x14ac:dyDescent="0.2">
      <c r="A22" s="27"/>
      <c r="B22" s="17" t="s">
        <v>97</v>
      </c>
      <c r="C22" s="18">
        <v>3</v>
      </c>
      <c r="D22" s="18">
        <v>3</v>
      </c>
      <c r="E22" s="18"/>
      <c r="F22" s="1">
        <f>IF(C22&gt;C23,1,0)+IF(D22&gt;D23,1,0)+IF(E22&gt;E23,1,0)</f>
        <v>0</v>
      </c>
      <c r="G22" s="16"/>
      <c r="H22" s="16"/>
      <c r="I22" s="32"/>
      <c r="J22" s="33"/>
      <c r="K22" s="33"/>
      <c r="L22" s="20"/>
      <c r="M22" s="34"/>
      <c r="N22" s="31"/>
      <c r="O22" s="28"/>
      <c r="P22" s="35" t="str">
        <f>IF(M20+M21=0,0,IF(M20&gt;M21,I20,I21))</f>
        <v>Pumberger/Pumberger</v>
      </c>
      <c r="Q22" s="18">
        <v>6</v>
      </c>
      <c r="R22" s="18">
        <v>2</v>
      </c>
      <c r="S22" s="36">
        <v>6</v>
      </c>
      <c r="T22" s="1">
        <f>IF(Q22&gt;Q23,1,0)+IF(R22&gt;R23,1,0)+IF(S22&gt;S23,1,0)</f>
        <v>1</v>
      </c>
      <c r="U22" s="39"/>
      <c r="V22" s="16"/>
      <c r="W22" s="105"/>
      <c r="X22" s="106"/>
      <c r="Y22" s="106"/>
      <c r="Z22" s="106"/>
      <c r="AA22" s="107"/>
      <c r="AB22" s="19" t="s">
        <v>15</v>
      </c>
      <c r="AC22" s="48"/>
      <c r="AD22" s="29"/>
      <c r="AE22" s="30"/>
      <c r="AF22" s="30"/>
    </row>
    <row r="23" spans="1:32" s="4" customFormat="1" ht="24.95" customHeight="1" thickBot="1" x14ac:dyDescent="0.25">
      <c r="A23" s="27"/>
      <c r="B23" s="21" t="s">
        <v>98</v>
      </c>
      <c r="C23" s="22">
        <v>6</v>
      </c>
      <c r="D23" s="22">
        <v>6</v>
      </c>
      <c r="E23" s="22"/>
      <c r="F23" s="5">
        <f>IF(C23&gt;C22,1,0)+IF(D23&gt;D22,1,0)+IF(E23&gt;E22,1,0)</f>
        <v>2</v>
      </c>
      <c r="G23" s="16"/>
      <c r="H23" s="16"/>
      <c r="I23" s="84"/>
      <c r="J23" s="33"/>
      <c r="K23" s="33"/>
      <c r="L23" s="20"/>
      <c r="M23" s="34"/>
      <c r="N23" s="31"/>
      <c r="O23" s="16"/>
      <c r="P23" s="37" t="str">
        <f>IF(M25+M26=0,0,IF(M25&gt;M26,I25,I26))</f>
        <v>Scherzer/Minigsdorfner</v>
      </c>
      <c r="Q23" s="22">
        <v>2</v>
      </c>
      <c r="R23" s="22">
        <v>6</v>
      </c>
      <c r="S23" s="38">
        <v>8</v>
      </c>
      <c r="T23" s="2">
        <f>IF(Q23&gt;Q22,1,0)+IF(R23&gt;R22,1,0)+IF(S23&gt;S22,1,0)</f>
        <v>2</v>
      </c>
      <c r="U23" s="16"/>
      <c r="V23" s="16"/>
      <c r="W23" s="108"/>
      <c r="X23" s="109"/>
      <c r="Y23" s="109"/>
      <c r="Z23" s="109"/>
      <c r="AA23" s="110"/>
      <c r="AB23" s="16"/>
      <c r="AC23" s="43"/>
      <c r="AD23" s="29"/>
      <c r="AE23" s="30"/>
      <c r="AF23" s="30"/>
    </row>
    <row r="24" spans="1:32" s="96" customFormat="1" ht="24.95" customHeight="1" thickBot="1" x14ac:dyDescent="0.25">
      <c r="A24" s="85"/>
      <c r="B24" s="86"/>
      <c r="C24" s="87"/>
      <c r="D24" s="87"/>
      <c r="E24" s="87"/>
      <c r="F24" s="87"/>
      <c r="G24" s="88"/>
      <c r="H24" s="88"/>
      <c r="I24" s="98" t="s">
        <v>102</v>
      </c>
      <c r="J24" s="89"/>
      <c r="K24" s="89"/>
      <c r="L24" s="90"/>
      <c r="M24" s="91"/>
      <c r="N24" s="92"/>
      <c r="O24" s="88"/>
      <c r="P24" s="93"/>
      <c r="Q24" s="87"/>
      <c r="R24" s="87"/>
      <c r="S24" s="87"/>
      <c r="T24" s="87"/>
      <c r="U24" s="88"/>
      <c r="V24" s="88"/>
      <c r="W24" s="88"/>
      <c r="X24" s="88"/>
      <c r="Y24" s="88"/>
      <c r="Z24" s="88"/>
      <c r="AA24" s="88"/>
      <c r="AB24" s="88"/>
      <c r="AC24" s="94"/>
      <c r="AD24" s="95"/>
    </row>
    <row r="25" spans="1:32" s="4" customFormat="1" ht="24.95" customHeight="1" thickBot="1" x14ac:dyDescent="0.25">
      <c r="A25" s="27"/>
      <c r="B25" s="10" t="s">
        <v>101</v>
      </c>
      <c r="C25" s="26"/>
      <c r="D25" s="26"/>
      <c r="E25" s="26"/>
      <c r="F25" s="12"/>
      <c r="G25" s="16"/>
      <c r="H25" s="16"/>
      <c r="I25" s="17" t="str">
        <f>IF(F26+F27=0,0,IF(F26&gt;F27,B26,B27))</f>
        <v>Wehinger/Lachowitzer</v>
      </c>
      <c r="J25" s="18">
        <v>3</v>
      </c>
      <c r="K25" s="18">
        <v>3</v>
      </c>
      <c r="L25" s="18"/>
      <c r="M25" s="1">
        <f>IF(J25&gt;J26,1,0)+IF(K25&gt;K26,1,0)+IF(L25&gt;L26,1,0)</f>
        <v>0</v>
      </c>
      <c r="N25" s="39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9" t="s">
        <v>16</v>
      </c>
      <c r="AC25" s="48"/>
      <c r="AD25" s="29"/>
      <c r="AE25" s="30"/>
      <c r="AF25" s="30"/>
    </row>
    <row r="26" spans="1:32" s="4" customFormat="1" ht="24.95" customHeight="1" thickBot="1" x14ac:dyDescent="0.25">
      <c r="A26" s="27"/>
      <c r="B26" s="17" t="s">
        <v>93</v>
      </c>
      <c r="C26" s="18">
        <v>7</v>
      </c>
      <c r="D26" s="18">
        <v>6</v>
      </c>
      <c r="E26" s="18"/>
      <c r="F26" s="1">
        <f>IF(C26&gt;C27,1,0)+IF(D26&gt;D27,1,0)+IF(E26&gt;E27,1,0)</f>
        <v>2</v>
      </c>
      <c r="G26" s="16"/>
      <c r="H26" s="16"/>
      <c r="I26" s="17" t="str">
        <f>IF(F29+F30=0,0,IF(F29&gt;F30,B29,B30))</f>
        <v>Scherzer/Minigsdorfner</v>
      </c>
      <c r="J26" s="22">
        <v>6</v>
      </c>
      <c r="K26" s="22">
        <v>6</v>
      </c>
      <c r="L26" s="22"/>
      <c r="M26" s="2">
        <f>IF(J26&gt;J25,1,0)+IF(K26&gt;K25,1,0)+IF(L26&gt;L25,1,0)</f>
        <v>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43"/>
      <c r="AD26" s="29"/>
      <c r="AE26" s="30"/>
      <c r="AF26" s="30"/>
    </row>
    <row r="27" spans="1:32" s="4" customFormat="1" ht="24.95" customHeight="1" thickBot="1" x14ac:dyDescent="0.25">
      <c r="A27" s="27"/>
      <c r="B27" s="21" t="s">
        <v>94</v>
      </c>
      <c r="C27" s="22">
        <v>6</v>
      </c>
      <c r="D27" s="22">
        <v>2</v>
      </c>
      <c r="E27" s="22"/>
      <c r="F27" s="5">
        <f>IF(C27&gt;C26,1,0)+IF(D27&gt;D26,1,0)+IF(E27&gt;E26,1,0)</f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9" t="s">
        <v>2</v>
      </c>
      <c r="W27" s="48"/>
      <c r="X27" s="20"/>
      <c r="Y27" s="16"/>
      <c r="Z27" s="16"/>
      <c r="AA27" s="16"/>
      <c r="AB27" s="19" t="s">
        <v>17</v>
      </c>
      <c r="AC27" s="48"/>
      <c r="AD27" s="29"/>
      <c r="AE27" s="30"/>
      <c r="AF27" s="30"/>
    </row>
    <row r="28" spans="1:32" s="4" customFormat="1" ht="24.95" customHeight="1" x14ac:dyDescent="0.2">
      <c r="A28" s="27"/>
      <c r="B28" s="25"/>
      <c r="C28" s="26"/>
      <c r="D28" s="26"/>
      <c r="E28" s="26"/>
      <c r="F28" s="1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3"/>
      <c r="X28" s="16"/>
      <c r="Y28" s="16"/>
      <c r="Z28" s="16"/>
      <c r="AA28" s="16"/>
      <c r="AB28" s="16"/>
      <c r="AC28" s="43"/>
      <c r="AD28" s="29"/>
      <c r="AE28" s="30"/>
      <c r="AF28" s="30"/>
    </row>
    <row r="29" spans="1:32" s="4" customFormat="1" ht="24.95" customHeight="1" x14ac:dyDescent="0.2">
      <c r="A29" s="27"/>
      <c r="B29" s="17" t="s">
        <v>100</v>
      </c>
      <c r="C29" s="18">
        <v>6</v>
      </c>
      <c r="D29" s="18">
        <v>6</v>
      </c>
      <c r="E29" s="18"/>
      <c r="F29" s="1">
        <f>IF(C29&gt;C30,1,0)+IF(D29&gt;D30,1,0)+IF(E29&gt;E30,1,0)</f>
        <v>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9" t="s">
        <v>3</v>
      </c>
      <c r="W29" s="48"/>
      <c r="X29" s="20"/>
      <c r="Y29" s="16"/>
      <c r="Z29" s="16"/>
      <c r="AA29" s="16"/>
      <c r="AB29" s="19" t="s">
        <v>18</v>
      </c>
      <c r="AC29" s="49"/>
      <c r="AD29" s="29"/>
      <c r="AE29" s="30"/>
      <c r="AF29" s="30"/>
    </row>
    <row r="30" spans="1:32" s="4" customFormat="1" ht="24.95" customHeight="1" thickBot="1" x14ac:dyDescent="0.25">
      <c r="A30" s="27"/>
      <c r="B30" s="21" t="s">
        <v>64</v>
      </c>
      <c r="C30" s="22">
        <v>0</v>
      </c>
      <c r="D30" s="22">
        <v>0</v>
      </c>
      <c r="E30" s="22"/>
      <c r="F30" s="5">
        <f>IF(C30&gt;C29,1,0)+IF(D30&gt;D29,1,0)+IF(E30&gt;E29,1,0)</f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9"/>
      <c r="AE30" s="30"/>
      <c r="AF30" s="30"/>
    </row>
    <row r="31" spans="1:32" ht="24.95" customHeight="1" thickTop="1" thickBot="1" x14ac:dyDescent="0.35">
      <c r="A31" s="11"/>
      <c r="B31" s="44" t="s">
        <v>10</v>
      </c>
      <c r="C31" s="12"/>
      <c r="D31" s="12"/>
      <c r="E31" s="12"/>
      <c r="F31" s="12"/>
      <c r="G31" s="12"/>
      <c r="H31" s="12"/>
      <c r="I31" s="44" t="s">
        <v>23</v>
      </c>
      <c r="J31" s="44"/>
      <c r="K31" s="44"/>
      <c r="L31" s="44"/>
      <c r="M31" s="44"/>
      <c r="N31" s="44"/>
      <c r="O31" s="44"/>
      <c r="P31" s="44" t="s">
        <v>24</v>
      </c>
      <c r="Q31" s="44"/>
      <c r="R31" s="44"/>
      <c r="S31" s="44"/>
      <c r="T31" s="44"/>
      <c r="U31" s="44"/>
      <c r="V31" s="44"/>
      <c r="W31" s="44" t="s">
        <v>9</v>
      </c>
      <c r="X31" s="118" t="s">
        <v>8</v>
      </c>
      <c r="Y31" s="119"/>
      <c r="Z31" s="119"/>
      <c r="AA31" s="119"/>
      <c r="AB31" s="123" t="str">
        <f>IF(AA17+AA18=0,0,IF(AA17&gt;AA18,W17,W18))</f>
        <v>Kalteis/Schönberger</v>
      </c>
      <c r="AC31" s="124"/>
      <c r="AD31" s="13"/>
      <c r="AE31" s="6"/>
      <c r="AF31" s="6"/>
    </row>
    <row r="32" spans="1:32" ht="24" customHeight="1" thickTop="1" thickBot="1" x14ac:dyDescent="0.2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  <c r="AE32" s="6"/>
      <c r="AF32" s="6"/>
    </row>
    <row r="33" spans="1:3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</sheetData>
  <mergeCells count="23">
    <mergeCell ref="AB31:AC31"/>
    <mergeCell ref="X20:X21"/>
    <mergeCell ref="Y20:Y21"/>
    <mergeCell ref="Z20:Z21"/>
    <mergeCell ref="AA20:AA21"/>
    <mergeCell ref="Z15:Z16"/>
    <mergeCell ref="AA15:AA16"/>
    <mergeCell ref="X31:AA31"/>
    <mergeCell ref="R9:R11"/>
    <mergeCell ref="S9:S11"/>
    <mergeCell ref="T9:T11"/>
    <mergeCell ref="X15:X16"/>
    <mergeCell ref="Y15:Y16"/>
    <mergeCell ref="J7:J8"/>
    <mergeCell ref="K7:K8"/>
    <mergeCell ref="L7:L8"/>
    <mergeCell ref="M7:M8"/>
    <mergeCell ref="Q9:Q11"/>
    <mergeCell ref="I1:W1"/>
    <mergeCell ref="C3:C4"/>
    <mergeCell ref="D3:D4"/>
    <mergeCell ref="E3:E4"/>
    <mergeCell ref="F3:F4"/>
  </mergeCells>
  <pageMargins left="0.31496062992125984" right="0.31496062992125984" top="0.39370078740157483" bottom="0.3937007874015748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4" workbookViewId="0">
      <selection activeCell="T16" sqref="T16"/>
    </sheetView>
  </sheetViews>
  <sheetFormatPr baseColWidth="10" defaultRowHeight="12.75" x14ac:dyDescent="0.2"/>
  <cols>
    <col min="1" max="1" width="1.7109375" customWidth="1"/>
    <col min="2" max="2" width="35.28515625" customWidth="1"/>
    <col min="3" max="6" width="4.28515625" customWidth="1"/>
    <col min="7" max="8" width="3.7109375" customWidth="1"/>
    <col min="9" max="9" width="29" customWidth="1"/>
    <col min="10" max="13" width="4.28515625" customWidth="1"/>
    <col min="14" max="15" width="3.7109375" customWidth="1"/>
    <col min="16" max="16" width="27.85546875" customWidth="1"/>
    <col min="17" max="20" width="4.28515625" customWidth="1"/>
    <col min="21" max="21" width="18.7109375" customWidth="1"/>
    <col min="22" max="22" width="25.7109375" customWidth="1"/>
    <col min="23" max="23" width="1.7109375" customWidth="1"/>
  </cols>
  <sheetData>
    <row r="1" spans="1:25" ht="33" thickBot="1" x14ac:dyDescent="0.45">
      <c r="A1" s="50"/>
      <c r="B1" s="115" t="s">
        <v>61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52"/>
      <c r="R1" s="51"/>
      <c r="S1" s="51"/>
      <c r="T1" s="51"/>
      <c r="U1" s="51"/>
      <c r="V1" s="51"/>
      <c r="W1" s="53"/>
      <c r="X1" s="6"/>
    </row>
    <row r="2" spans="1:25" ht="26.25" x14ac:dyDescent="0.4">
      <c r="A2" s="11"/>
      <c r="B2" s="12"/>
      <c r="C2" s="12"/>
      <c r="D2" s="12"/>
      <c r="E2" s="12"/>
      <c r="F2" s="12"/>
      <c r="G2" s="12"/>
      <c r="H2" s="12"/>
      <c r="I2" s="14"/>
      <c r="J2" s="14"/>
      <c r="K2" s="14"/>
      <c r="L2" s="15"/>
      <c r="M2" s="15"/>
      <c r="N2" s="12"/>
      <c r="O2" s="15"/>
      <c r="P2" s="12"/>
      <c r="Q2" s="12"/>
      <c r="R2" s="12"/>
      <c r="S2" s="12"/>
      <c r="T2" s="12"/>
      <c r="U2" s="12"/>
      <c r="V2" s="12"/>
      <c r="W2" s="13"/>
      <c r="X2" s="6"/>
    </row>
    <row r="3" spans="1:25" ht="13.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6"/>
      <c r="Y3" s="6"/>
    </row>
    <row r="4" spans="1:25" ht="24.9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6"/>
      <c r="Y4" s="6"/>
    </row>
    <row r="5" spans="1:25" ht="21.7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9" t="s">
        <v>0</v>
      </c>
      <c r="P5" s="49"/>
      <c r="Q5" s="20"/>
      <c r="R5" s="12"/>
      <c r="S5" s="12"/>
      <c r="T5" s="12"/>
      <c r="U5" s="19" t="s">
        <v>4</v>
      </c>
      <c r="V5" s="48"/>
      <c r="W5" s="13"/>
      <c r="X5" s="6"/>
      <c r="Y5" s="6"/>
    </row>
    <row r="6" spans="1:25" ht="24.9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9"/>
      <c r="P6" s="23"/>
      <c r="Q6" s="20"/>
      <c r="R6" s="12"/>
      <c r="S6" s="12"/>
      <c r="T6" s="12"/>
      <c r="U6" s="19"/>
      <c r="V6" s="24"/>
      <c r="W6" s="13"/>
      <c r="X6" s="6"/>
      <c r="Y6" s="6"/>
    </row>
    <row r="7" spans="1:25" ht="24.95" customHeight="1" thickBot="1" x14ac:dyDescent="0.25">
      <c r="A7" s="11"/>
      <c r="B7" s="12"/>
      <c r="C7" s="112" t="s">
        <v>19</v>
      </c>
      <c r="D7" s="112" t="s">
        <v>20</v>
      </c>
      <c r="E7" s="112" t="s">
        <v>21</v>
      </c>
      <c r="F7" s="112" t="s">
        <v>22</v>
      </c>
      <c r="G7" s="12"/>
      <c r="H7" s="12"/>
      <c r="I7" s="12"/>
      <c r="J7" s="12"/>
      <c r="K7" s="12"/>
      <c r="L7" s="12"/>
      <c r="M7" s="12"/>
      <c r="N7" s="12"/>
      <c r="O7" s="19" t="s">
        <v>1</v>
      </c>
      <c r="P7" s="48"/>
      <c r="Q7" s="20"/>
      <c r="R7" s="12"/>
      <c r="S7" s="12"/>
      <c r="T7" s="12"/>
      <c r="U7" s="19" t="s">
        <v>5</v>
      </c>
      <c r="V7" s="48"/>
      <c r="W7" s="13"/>
      <c r="X7" s="6"/>
      <c r="Y7" s="6"/>
    </row>
    <row r="8" spans="1:25" ht="24.95" customHeight="1" thickBot="1" x14ac:dyDescent="0.25">
      <c r="A8" s="11"/>
      <c r="B8" s="9"/>
      <c r="C8" s="113"/>
      <c r="D8" s="113"/>
      <c r="E8" s="113"/>
      <c r="F8" s="1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9"/>
      <c r="V8" s="24"/>
      <c r="W8" s="13"/>
      <c r="X8" s="6"/>
      <c r="Y8" s="6"/>
    </row>
    <row r="9" spans="1:25" s="4" customFormat="1" ht="24.95" customHeight="1" thickBot="1" x14ac:dyDescent="0.25">
      <c r="A9" s="27"/>
      <c r="B9" s="17" t="s">
        <v>83</v>
      </c>
      <c r="C9" s="18">
        <v>6</v>
      </c>
      <c r="D9" s="18">
        <v>6</v>
      </c>
      <c r="E9" s="18"/>
      <c r="F9" s="1">
        <f>IF(C9&gt;C10,1,0)+IF(D9&gt;D10,1,0)+IF(E9&gt;E10,1,0)</f>
        <v>2</v>
      </c>
      <c r="G9" s="28"/>
      <c r="H9" s="16"/>
      <c r="I9" s="16"/>
      <c r="J9" s="112" t="s">
        <v>19</v>
      </c>
      <c r="K9" s="112" t="s">
        <v>20</v>
      </c>
      <c r="L9" s="112" t="s">
        <v>21</v>
      </c>
      <c r="M9" s="112" t="s">
        <v>22</v>
      </c>
      <c r="N9" s="16"/>
      <c r="O9" s="16"/>
      <c r="P9" s="16"/>
      <c r="Q9" s="16"/>
      <c r="R9" s="16"/>
      <c r="S9" s="16"/>
      <c r="T9" s="16"/>
      <c r="U9" s="19" t="s">
        <v>6</v>
      </c>
      <c r="V9" s="48"/>
      <c r="W9" s="29"/>
      <c r="X9" s="30"/>
      <c r="Y9" s="30"/>
    </row>
    <row r="10" spans="1:25" s="4" customFormat="1" ht="25.5" customHeight="1" thickBot="1" x14ac:dyDescent="0.25">
      <c r="A10" s="27"/>
      <c r="B10" s="21" t="s">
        <v>64</v>
      </c>
      <c r="C10" s="22">
        <v>0</v>
      </c>
      <c r="D10" s="22">
        <v>0</v>
      </c>
      <c r="E10" s="22"/>
      <c r="F10" s="2">
        <f>IF(C10&gt;C9,1,0)+IF(D10&gt;D9,1,0)+IF(E10&gt;E9,1,0)</f>
        <v>0</v>
      </c>
      <c r="G10" s="31"/>
      <c r="H10" s="16"/>
      <c r="I10" s="9" t="s">
        <v>88</v>
      </c>
      <c r="J10" s="113"/>
      <c r="K10" s="113"/>
      <c r="L10" s="113"/>
      <c r="M10" s="113"/>
      <c r="N10" s="16"/>
      <c r="O10" s="16"/>
      <c r="P10" s="16"/>
      <c r="Q10" s="16"/>
      <c r="R10" s="16"/>
      <c r="S10" s="16"/>
      <c r="T10" s="16"/>
      <c r="U10" s="19"/>
      <c r="V10" s="24"/>
      <c r="W10" s="29"/>
      <c r="X10" s="30"/>
      <c r="Y10" s="30"/>
    </row>
    <row r="11" spans="1:25" s="4" customFormat="1" ht="24.95" customHeight="1" thickBot="1" x14ac:dyDescent="0.25">
      <c r="A11" s="27"/>
      <c r="B11" s="32"/>
      <c r="C11" s="33"/>
      <c r="D11" s="33"/>
      <c r="E11" s="20"/>
      <c r="F11" s="34"/>
      <c r="G11" s="31"/>
      <c r="H11" s="28"/>
      <c r="I11" s="35" t="str">
        <f>IF(F9+F10=0,0,IF(F9&gt;F10,B9,B10))</f>
        <v>Reiter/Reiter</v>
      </c>
      <c r="J11" s="18">
        <v>6</v>
      </c>
      <c r="K11" s="18">
        <v>6</v>
      </c>
      <c r="L11" s="36"/>
      <c r="M11" s="1">
        <f>IF(J11&gt;J12,1,0)+IF(K11&gt;K12,1,0)+IF(L11&gt;L12,1,0)</f>
        <v>2</v>
      </c>
      <c r="N11" s="28"/>
      <c r="O11" s="16"/>
      <c r="P11" s="16"/>
      <c r="Q11" s="16"/>
      <c r="R11" s="16"/>
      <c r="S11" s="16"/>
      <c r="T11" s="16"/>
      <c r="U11" s="19" t="s">
        <v>7</v>
      </c>
      <c r="V11" s="49"/>
      <c r="W11" s="29"/>
      <c r="X11" s="30"/>
      <c r="Y11" s="30"/>
    </row>
    <row r="12" spans="1:25" s="4" customFormat="1" ht="25.5" customHeight="1" thickBot="1" x14ac:dyDescent="0.25">
      <c r="A12" s="27"/>
      <c r="B12" s="9" t="s">
        <v>89</v>
      </c>
      <c r="C12" s="33"/>
      <c r="D12" s="33"/>
      <c r="E12" s="20"/>
      <c r="F12" s="34"/>
      <c r="G12" s="31"/>
      <c r="H12" s="16"/>
      <c r="I12" s="37" t="str">
        <f>IF(F13+F14=0,0,IF(F13&gt;F14,B13,B14))</f>
        <v>Haberleitner/Haberleitner</v>
      </c>
      <c r="J12" s="22">
        <v>3</v>
      </c>
      <c r="K12" s="22">
        <v>0</v>
      </c>
      <c r="L12" s="38"/>
      <c r="M12" s="2">
        <f>IF(J12&gt;J11,1,0)+IF(K12&gt;K11,1,0)+IF(L12&gt;L11,1,0)</f>
        <v>0</v>
      </c>
      <c r="N12" s="31"/>
      <c r="O12" s="16"/>
      <c r="P12" s="16"/>
      <c r="Q12" s="16"/>
      <c r="R12" s="16"/>
      <c r="S12" s="16"/>
      <c r="T12" s="16"/>
      <c r="U12" s="16"/>
      <c r="V12" s="24"/>
      <c r="W12" s="29"/>
      <c r="X12" s="30"/>
      <c r="Y12" s="30"/>
    </row>
    <row r="13" spans="1:25" s="4" customFormat="1" ht="24.95" customHeight="1" x14ac:dyDescent="0.2">
      <c r="A13" s="27"/>
      <c r="B13" s="17" t="s">
        <v>84</v>
      </c>
      <c r="C13" s="18">
        <v>0</v>
      </c>
      <c r="D13" s="18">
        <v>0</v>
      </c>
      <c r="E13" s="18"/>
      <c r="F13" s="1">
        <f>IF(C13&gt;C14,1,0)+IF(D13&gt;D14,1,0)+IF(E13&gt;E14,1,0)</f>
        <v>0</v>
      </c>
      <c r="G13" s="39"/>
      <c r="H13" s="16"/>
      <c r="I13" s="32"/>
      <c r="J13" s="33"/>
      <c r="K13" s="33"/>
      <c r="L13" s="20"/>
      <c r="M13" s="34"/>
      <c r="N13" s="31"/>
      <c r="O13" s="16"/>
      <c r="P13" s="16"/>
      <c r="Q13" s="40"/>
      <c r="R13" s="16"/>
      <c r="S13" s="16"/>
      <c r="T13" s="16"/>
      <c r="U13" s="19" t="s">
        <v>11</v>
      </c>
      <c r="V13" s="49"/>
      <c r="W13" s="29"/>
      <c r="X13" s="30"/>
      <c r="Y13" s="30"/>
    </row>
    <row r="14" spans="1:25" s="4" customFormat="1" ht="24.95" customHeight="1" thickBot="1" x14ac:dyDescent="0.25">
      <c r="A14" s="27"/>
      <c r="B14" s="21" t="s">
        <v>85</v>
      </c>
      <c r="C14" s="22">
        <v>6</v>
      </c>
      <c r="D14" s="22">
        <v>6</v>
      </c>
      <c r="E14" s="22"/>
      <c r="F14" s="2">
        <f>IF(C14&gt;C13,1,0)+IF(D14&gt;D13,1,0)+IF(E14&gt;E13,1,0)</f>
        <v>2</v>
      </c>
      <c r="G14" s="16"/>
      <c r="H14" s="16"/>
      <c r="I14" s="32"/>
      <c r="J14" s="33"/>
      <c r="K14" s="33"/>
      <c r="L14" s="20"/>
      <c r="M14" s="34"/>
      <c r="N14" s="31"/>
      <c r="O14" s="16"/>
      <c r="P14" s="16"/>
      <c r="Q14" s="112" t="s">
        <v>19</v>
      </c>
      <c r="R14" s="112" t="s">
        <v>20</v>
      </c>
      <c r="S14" s="112" t="s">
        <v>21</v>
      </c>
      <c r="T14" s="112" t="s">
        <v>22</v>
      </c>
      <c r="U14" s="19"/>
      <c r="V14" s="24"/>
      <c r="W14" s="29"/>
      <c r="X14" s="30"/>
      <c r="Y14" s="30"/>
    </row>
    <row r="15" spans="1:25" s="4" customFormat="1" ht="21.75" customHeight="1" thickBot="1" x14ac:dyDescent="0.25">
      <c r="A15" s="27"/>
      <c r="B15" s="32"/>
      <c r="C15" s="33"/>
      <c r="D15" s="33"/>
      <c r="E15" s="20"/>
      <c r="F15" s="34"/>
      <c r="G15" s="16"/>
      <c r="H15" s="16"/>
      <c r="I15" s="32"/>
      <c r="J15" s="33"/>
      <c r="K15" s="33"/>
      <c r="L15" s="20"/>
      <c r="M15" s="34"/>
      <c r="N15" s="31"/>
      <c r="O15" s="16"/>
      <c r="P15" s="9" t="s">
        <v>81</v>
      </c>
      <c r="Q15" s="113"/>
      <c r="R15" s="113"/>
      <c r="S15" s="113"/>
      <c r="T15" s="113"/>
      <c r="U15" s="19" t="s">
        <v>12</v>
      </c>
      <c r="V15" s="48"/>
      <c r="W15" s="29"/>
      <c r="X15" s="30"/>
      <c r="Y15" s="30"/>
    </row>
    <row r="16" spans="1:25" s="4" customFormat="1" ht="18" customHeight="1" x14ac:dyDescent="0.2">
      <c r="A16" s="27"/>
      <c r="B16" s="32"/>
      <c r="C16" s="33"/>
      <c r="D16" s="33"/>
      <c r="E16" s="20"/>
      <c r="F16" s="34"/>
      <c r="G16" s="16"/>
      <c r="H16" s="16"/>
      <c r="I16" s="32"/>
      <c r="J16" s="33"/>
      <c r="K16" s="33"/>
      <c r="L16" s="20"/>
      <c r="M16" s="34"/>
      <c r="N16" s="31"/>
      <c r="O16" s="28"/>
      <c r="P16" s="41" t="str">
        <f>IF(M11+M12=0,0,IF(M11&gt;M12,I11,I12))</f>
        <v>Reiter/Reiter</v>
      </c>
      <c r="Q16" s="18">
        <v>3</v>
      </c>
      <c r="R16" s="18">
        <v>6</v>
      </c>
      <c r="S16" s="18">
        <v>13</v>
      </c>
      <c r="T16" s="1">
        <f>IF(Q16&gt;Q17,1,0)+IF(R16&gt;R17,1,0)+IF(S16&gt;S17,1,0)</f>
        <v>1</v>
      </c>
      <c r="U16" s="19"/>
      <c r="V16" s="24"/>
      <c r="W16" s="29"/>
      <c r="X16" s="30"/>
      <c r="Y16" s="30"/>
    </row>
    <row r="17" spans="1:25" s="4" customFormat="1" ht="21.75" customHeight="1" thickBot="1" x14ac:dyDescent="0.25">
      <c r="A17" s="27"/>
      <c r="B17" s="32"/>
      <c r="C17" s="33"/>
      <c r="D17" s="33"/>
      <c r="E17" s="20"/>
      <c r="F17" s="34"/>
      <c r="G17" s="16"/>
      <c r="H17" s="16"/>
      <c r="I17" s="32"/>
      <c r="J17" s="33"/>
      <c r="K17" s="33"/>
      <c r="L17" s="20"/>
      <c r="M17" s="34"/>
      <c r="N17" s="31"/>
      <c r="O17" s="16"/>
      <c r="P17" s="41" t="str">
        <f>IF(M21+M22=0,0,IF(M21&gt;M22,I21,I22))</f>
        <v>Röhrenbacher/Godschachner</v>
      </c>
      <c r="Q17" s="22">
        <v>6</v>
      </c>
      <c r="R17" s="22">
        <v>3</v>
      </c>
      <c r="S17" s="22">
        <v>15</v>
      </c>
      <c r="T17" s="2">
        <f>IF(Q17&gt;Q16,1,0)+IF(R17&gt;R16,1,0)+IF(S17&gt;S16,1,0)</f>
        <v>2</v>
      </c>
      <c r="U17" s="19" t="s">
        <v>13</v>
      </c>
      <c r="V17" s="48"/>
      <c r="W17" s="29"/>
      <c r="X17" s="30"/>
      <c r="Y17" s="30"/>
    </row>
    <row r="18" spans="1:25" s="4" customFormat="1" ht="23.25" customHeight="1" thickBot="1" x14ac:dyDescent="0.25">
      <c r="A18" s="27"/>
      <c r="B18" s="9" t="s">
        <v>108</v>
      </c>
      <c r="C18" s="33"/>
      <c r="D18" s="33"/>
      <c r="E18" s="20"/>
      <c r="F18" s="34"/>
      <c r="G18" s="16"/>
      <c r="H18" s="16"/>
      <c r="I18" s="32"/>
      <c r="J18" s="33"/>
      <c r="K18" s="33"/>
      <c r="L18" s="20"/>
      <c r="M18" s="34"/>
      <c r="N18" s="31"/>
      <c r="O18" s="16"/>
      <c r="P18" s="16"/>
      <c r="Q18" s="16"/>
      <c r="R18" s="16"/>
      <c r="S18" s="16"/>
      <c r="T18" s="16"/>
      <c r="U18" s="19"/>
      <c r="V18" s="24"/>
      <c r="W18" s="29"/>
      <c r="X18" s="30"/>
      <c r="Y18" s="30"/>
    </row>
    <row r="19" spans="1:25" s="4" customFormat="1" ht="24.95" customHeight="1" thickBot="1" x14ac:dyDescent="0.25">
      <c r="A19" s="27"/>
      <c r="B19" s="17" t="s">
        <v>86</v>
      </c>
      <c r="C19" s="18">
        <v>4</v>
      </c>
      <c r="D19" s="18">
        <v>6</v>
      </c>
      <c r="E19" s="18">
        <v>10</v>
      </c>
      <c r="F19" s="1">
        <f>IF(C19&gt;C20,1,0)+IF(D19&gt;D20,1,0)+IF(E19&gt;E20,1,0)</f>
        <v>2</v>
      </c>
      <c r="G19" s="28"/>
      <c r="H19" s="16"/>
      <c r="I19" s="32"/>
      <c r="J19" s="33"/>
      <c r="K19" s="33"/>
      <c r="L19" s="20"/>
      <c r="M19" s="34"/>
      <c r="N19" s="31"/>
      <c r="O19" s="16"/>
      <c r="P19" s="16"/>
      <c r="Q19" s="16"/>
      <c r="R19" s="16"/>
      <c r="S19" s="16"/>
      <c r="T19" s="16"/>
      <c r="U19" s="19" t="s">
        <v>14</v>
      </c>
      <c r="V19" s="48"/>
      <c r="W19" s="29"/>
      <c r="X19" s="30"/>
      <c r="Y19" s="30"/>
    </row>
    <row r="20" spans="1:25" s="4" customFormat="1" ht="24" customHeight="1" thickBot="1" x14ac:dyDescent="0.25">
      <c r="A20" s="27"/>
      <c r="B20" s="21" t="s">
        <v>87</v>
      </c>
      <c r="C20" s="22">
        <v>6</v>
      </c>
      <c r="D20" s="22">
        <v>4</v>
      </c>
      <c r="E20" s="22">
        <v>7</v>
      </c>
      <c r="F20" s="2">
        <f>IF(C20&gt;C19,1,0)+IF(D20&gt;D19,1,0)+IF(E20&gt;E19,1,0)</f>
        <v>1</v>
      </c>
      <c r="G20" s="31"/>
      <c r="H20" s="16"/>
      <c r="I20" s="9" t="s">
        <v>88</v>
      </c>
      <c r="J20" s="33"/>
      <c r="K20" s="33"/>
      <c r="L20" s="20"/>
      <c r="M20" s="34"/>
      <c r="N20" s="31"/>
      <c r="O20" s="16"/>
      <c r="P20" s="88"/>
      <c r="Q20" s="125"/>
      <c r="R20" s="125"/>
      <c r="S20" s="125"/>
      <c r="T20" s="125"/>
      <c r="U20" s="16"/>
      <c r="V20" s="43"/>
      <c r="W20" s="29"/>
      <c r="X20" s="30"/>
      <c r="Y20" s="30"/>
    </row>
    <row r="21" spans="1:25" s="4" customFormat="1" ht="24.95" customHeight="1" thickBot="1" x14ac:dyDescent="0.25">
      <c r="A21" s="27"/>
      <c r="B21" s="32"/>
      <c r="C21" s="33"/>
      <c r="D21" s="33"/>
      <c r="E21" s="20"/>
      <c r="F21" s="34"/>
      <c r="G21" s="31"/>
      <c r="H21" s="28"/>
      <c r="I21" s="35" t="str">
        <f>IF(F19+F20=0,0,IF(F19&gt;F20,B19,B20))</f>
        <v>Panholzer/Zandl</v>
      </c>
      <c r="J21" s="18">
        <v>1</v>
      </c>
      <c r="K21" s="18">
        <v>1</v>
      </c>
      <c r="L21" s="36"/>
      <c r="M21" s="1">
        <f>IF(J21&gt;J22,1,0)+IF(K21&gt;K22,1,0)+IF(L21&gt;L22,1,0)</f>
        <v>0</v>
      </c>
      <c r="N21" s="39"/>
      <c r="O21" s="16"/>
      <c r="P21" s="104"/>
      <c r="Q21" s="126"/>
      <c r="R21" s="126"/>
      <c r="S21" s="126"/>
      <c r="T21" s="126"/>
      <c r="U21" s="19" t="s">
        <v>15</v>
      </c>
      <c r="V21" s="48"/>
      <c r="W21" s="29"/>
      <c r="X21" s="30"/>
      <c r="Y21" s="30"/>
    </row>
    <row r="22" spans="1:25" s="4" customFormat="1" ht="23.25" customHeight="1" thickBot="1" x14ac:dyDescent="0.25">
      <c r="A22" s="27"/>
      <c r="B22" s="9"/>
      <c r="C22" s="33"/>
      <c r="D22" s="33"/>
      <c r="E22" s="20"/>
      <c r="F22" s="34"/>
      <c r="G22" s="31"/>
      <c r="H22" s="16"/>
      <c r="I22" s="37" t="str">
        <f>IF(F23+F24=0,0,IF(F23&gt;F24,B23,B24))</f>
        <v>Röhrenbacher/Godschachner</v>
      </c>
      <c r="J22" s="22">
        <v>6</v>
      </c>
      <c r="K22" s="22">
        <v>6</v>
      </c>
      <c r="L22" s="38"/>
      <c r="M22" s="2">
        <f>IF(J22&gt;J21,1,0)+IF(K22&gt;K21,1,0)+IF(L22&gt;L21,1,0)</f>
        <v>2</v>
      </c>
      <c r="N22" s="16"/>
      <c r="O22" s="16"/>
      <c r="P22" s="105"/>
      <c r="Q22" s="106"/>
      <c r="R22" s="106"/>
      <c r="S22" s="106"/>
      <c r="T22" s="107"/>
      <c r="U22" s="16"/>
      <c r="V22" s="43"/>
      <c r="W22" s="29"/>
      <c r="X22" s="30"/>
      <c r="Y22" s="30"/>
    </row>
    <row r="23" spans="1:25" s="4" customFormat="1" ht="24.95" customHeight="1" thickBot="1" x14ac:dyDescent="0.25">
      <c r="A23" s="27"/>
      <c r="B23" s="17" t="s">
        <v>82</v>
      </c>
      <c r="C23" s="18">
        <v>6</v>
      </c>
      <c r="D23" s="18">
        <v>6</v>
      </c>
      <c r="E23" s="18"/>
      <c r="F23" s="1">
        <f>IF(C23&gt;C24,1,0)+IF(D23&gt;D24,1,0)+IF(E23&gt;E24,1,0)</f>
        <v>2</v>
      </c>
      <c r="G23" s="39"/>
      <c r="H23" s="16"/>
      <c r="I23" s="16"/>
      <c r="J23" s="16"/>
      <c r="K23" s="16"/>
      <c r="L23" s="16"/>
      <c r="M23" s="16"/>
      <c r="N23" s="16"/>
      <c r="O23" s="16"/>
      <c r="P23" s="108"/>
      <c r="Q23" s="109"/>
      <c r="R23" s="109"/>
      <c r="S23" s="109"/>
      <c r="T23" s="110"/>
      <c r="U23" s="19" t="s">
        <v>16</v>
      </c>
      <c r="V23" s="48"/>
      <c r="W23" s="29"/>
      <c r="X23" s="30"/>
      <c r="Y23" s="30"/>
    </row>
    <row r="24" spans="1:25" s="4" customFormat="1" ht="24.95" customHeight="1" thickBot="1" x14ac:dyDescent="0.25">
      <c r="A24" s="27"/>
      <c r="B24" s="21" t="s">
        <v>64</v>
      </c>
      <c r="C24" s="22">
        <v>0</v>
      </c>
      <c r="D24" s="22">
        <v>0</v>
      </c>
      <c r="E24" s="22"/>
      <c r="F24" s="2">
        <f>IF(C24&gt;C23,1,0)+IF(D24&gt;D23,1,0)+IF(E24&gt;E23,1,0)</f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88"/>
      <c r="Q24" s="88"/>
      <c r="R24" s="88"/>
      <c r="S24" s="88"/>
      <c r="T24" s="88"/>
      <c r="U24" s="16"/>
      <c r="V24" s="43"/>
      <c r="W24" s="29"/>
      <c r="X24" s="30"/>
      <c r="Y24" s="30"/>
    </row>
    <row r="25" spans="1:25" s="4" customFormat="1" ht="24.95" customHeight="1" x14ac:dyDescent="0.2">
      <c r="A25" s="2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9" t="s">
        <v>2</v>
      </c>
      <c r="P25" s="111"/>
      <c r="Q25" s="90"/>
      <c r="R25" s="88"/>
      <c r="S25" s="88"/>
      <c r="T25" s="88"/>
      <c r="U25" s="19" t="s">
        <v>17</v>
      </c>
      <c r="V25" s="48"/>
      <c r="W25" s="29"/>
      <c r="X25" s="30"/>
      <c r="Y25" s="30"/>
    </row>
    <row r="26" spans="1:25" s="4" customFormat="1" ht="36" customHeight="1" x14ac:dyDescent="0.2">
      <c r="A26" s="2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94"/>
      <c r="Q26" s="88"/>
      <c r="R26" s="88"/>
      <c r="S26" s="88"/>
      <c r="T26" s="88"/>
      <c r="U26" s="16"/>
      <c r="V26" s="43"/>
      <c r="W26" s="29"/>
      <c r="X26" s="30"/>
      <c r="Y26" s="30"/>
    </row>
    <row r="27" spans="1:25" s="4" customFormat="1" ht="24.75" customHeight="1" x14ac:dyDescent="0.2">
      <c r="A27" s="2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9" t="s">
        <v>3</v>
      </c>
      <c r="P27" s="48"/>
      <c r="Q27" s="20"/>
      <c r="R27" s="16"/>
      <c r="S27" s="16"/>
      <c r="T27" s="16"/>
      <c r="U27" s="19" t="s">
        <v>18</v>
      </c>
      <c r="V27" s="49"/>
      <c r="W27" s="29"/>
      <c r="X27" s="30"/>
      <c r="Y27" s="30"/>
    </row>
    <row r="28" spans="1:25" s="4" customFormat="1" ht="24.95" customHeight="1" thickBot="1" x14ac:dyDescent="0.2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9"/>
      <c r="X28" s="30"/>
      <c r="Y28" s="30"/>
    </row>
    <row r="29" spans="1:25" ht="21.75" thickTop="1" thickBot="1" x14ac:dyDescent="0.35">
      <c r="A29" s="11"/>
      <c r="B29" s="44" t="s">
        <v>23</v>
      </c>
      <c r="C29" s="44"/>
      <c r="D29" s="44"/>
      <c r="E29" s="44"/>
      <c r="F29" s="44"/>
      <c r="G29" s="44"/>
      <c r="H29" s="44"/>
      <c r="I29" s="44" t="s">
        <v>24</v>
      </c>
      <c r="J29" s="44"/>
      <c r="K29" s="44"/>
      <c r="L29" s="44"/>
      <c r="M29" s="44"/>
      <c r="N29" s="44"/>
      <c r="O29" s="44"/>
      <c r="P29" s="44" t="s">
        <v>9</v>
      </c>
      <c r="Q29" s="118" t="s">
        <v>8</v>
      </c>
      <c r="R29" s="119"/>
      <c r="S29" s="119"/>
      <c r="T29" s="119"/>
      <c r="U29" s="123" t="str">
        <f>IF(T16+T17=0,0,IF(T16&gt;T17,P16,P17))</f>
        <v>Röhrenbacher/Godschachner</v>
      </c>
      <c r="V29" s="124"/>
      <c r="W29" s="13"/>
      <c r="X29" s="6"/>
      <c r="Y29" s="6"/>
    </row>
    <row r="30" spans="1:25" ht="24" customHeight="1" thickTop="1" thickBot="1" x14ac:dyDescent="0.2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/>
      <c r="X30" s="6"/>
      <c r="Y30" s="6"/>
    </row>
    <row r="31" spans="1:2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</sheetData>
  <mergeCells count="19">
    <mergeCell ref="U29:V29"/>
    <mergeCell ref="Q20:Q21"/>
    <mergeCell ref="R20:R21"/>
    <mergeCell ref="S20:S21"/>
    <mergeCell ref="T20:T21"/>
    <mergeCell ref="J9:J10"/>
    <mergeCell ref="S14:S15"/>
    <mergeCell ref="T14:T15"/>
    <mergeCell ref="Q29:T29"/>
    <mergeCell ref="K9:K10"/>
    <mergeCell ref="L9:L10"/>
    <mergeCell ref="M9:M10"/>
    <mergeCell ref="Q14:Q15"/>
    <mergeCell ref="R14:R15"/>
    <mergeCell ref="B1:P1"/>
    <mergeCell ref="C7:C8"/>
    <mergeCell ref="D7:D8"/>
    <mergeCell ref="E7:E8"/>
    <mergeCell ref="F7:F8"/>
  </mergeCells>
  <pageMargins left="0.51181102362204722" right="0.51181102362204722" top="0.59055118110236227" bottom="0.59055118110236227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showGridLines="0" topLeftCell="A4" zoomScaleNormal="100" workbookViewId="0">
      <selection activeCell="AB20" sqref="AB20"/>
    </sheetView>
  </sheetViews>
  <sheetFormatPr baseColWidth="10" defaultRowHeight="12.75" x14ac:dyDescent="0.2"/>
  <cols>
    <col min="1" max="1" width="1.7109375" customWidth="1"/>
    <col min="2" max="2" width="25.7109375" customWidth="1"/>
    <col min="3" max="6" width="4.28515625" customWidth="1"/>
    <col min="7" max="8" width="3.7109375" customWidth="1"/>
    <col min="9" max="9" width="25.7109375" customWidth="1"/>
    <col min="10" max="13" width="4.28515625" customWidth="1"/>
    <col min="14" max="15" width="3.7109375" customWidth="1"/>
    <col min="16" max="16" width="25.7109375" customWidth="1"/>
    <col min="17" max="20" width="4.28515625" customWidth="1"/>
    <col min="21" max="22" width="3.7109375" customWidth="1"/>
    <col min="23" max="23" width="25.7109375" customWidth="1"/>
    <col min="24" max="27" width="4.28515625" customWidth="1"/>
    <col min="28" max="28" width="18.7109375" customWidth="1"/>
    <col min="29" max="29" width="25.7109375" customWidth="1"/>
    <col min="30" max="30" width="1.7109375" customWidth="1"/>
  </cols>
  <sheetData>
    <row r="1" spans="1:32" ht="33" thickBot="1" x14ac:dyDescent="0.45">
      <c r="A1" s="50"/>
      <c r="B1" s="51"/>
      <c r="C1" s="51"/>
      <c r="D1" s="51"/>
      <c r="E1" s="51"/>
      <c r="F1" s="51"/>
      <c r="G1" s="51"/>
      <c r="H1" s="51"/>
      <c r="I1" s="115" t="s">
        <v>59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  <c r="X1" s="52"/>
      <c r="Y1" s="51"/>
      <c r="Z1" s="51"/>
      <c r="AA1" s="51"/>
      <c r="AB1" s="51"/>
      <c r="AC1" s="51"/>
      <c r="AD1" s="53"/>
      <c r="AE1" s="6"/>
    </row>
    <row r="2" spans="1:32" ht="26.25" x14ac:dyDescent="0.4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"/>
      <c r="Q2" s="14"/>
      <c r="R2" s="14"/>
      <c r="S2" s="15"/>
      <c r="T2" s="15"/>
      <c r="U2" s="12"/>
      <c r="V2" s="15"/>
      <c r="W2" s="12"/>
      <c r="X2" s="12"/>
      <c r="Y2" s="12"/>
      <c r="Z2" s="12"/>
      <c r="AA2" s="12"/>
      <c r="AB2" s="12"/>
      <c r="AC2" s="12"/>
      <c r="AD2" s="13"/>
      <c r="AE2" s="6"/>
    </row>
    <row r="3" spans="1:32" ht="13.5" thickBot="1" x14ac:dyDescent="0.25">
      <c r="A3" s="11"/>
      <c r="B3" s="12"/>
      <c r="C3" s="112" t="s">
        <v>19</v>
      </c>
      <c r="D3" s="112" t="s">
        <v>20</v>
      </c>
      <c r="E3" s="112" t="s">
        <v>21</v>
      </c>
      <c r="F3" s="112" t="s">
        <v>22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6"/>
      <c r="AF3" s="6"/>
    </row>
    <row r="4" spans="1:32" ht="24.95" customHeight="1" thickBot="1" x14ac:dyDescent="0.25">
      <c r="A4" s="11"/>
      <c r="B4" s="9" t="s">
        <v>72</v>
      </c>
      <c r="C4" s="113"/>
      <c r="D4" s="113"/>
      <c r="E4" s="114"/>
      <c r="F4" s="113"/>
      <c r="G4" s="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6"/>
      <c r="AF4" s="6"/>
    </row>
    <row r="5" spans="1:32" ht="23.25" customHeight="1" x14ac:dyDescent="0.2">
      <c r="A5" s="11"/>
      <c r="B5" s="17" t="s">
        <v>68</v>
      </c>
      <c r="C5" s="18">
        <v>6</v>
      </c>
      <c r="D5" s="18">
        <v>6</v>
      </c>
      <c r="E5" s="18"/>
      <c r="F5" s="1">
        <f>IF(C5&gt;C6,1,0)+IF(D5&gt;D6,1,0)+IF(E5&gt;E6,1,0)</f>
        <v>2</v>
      </c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9" t="s">
        <v>0</v>
      </c>
      <c r="W5" s="48"/>
      <c r="X5" s="24"/>
      <c r="Y5" s="58"/>
      <c r="Z5" s="58"/>
      <c r="AA5" s="58"/>
      <c r="AB5" s="59" t="s">
        <v>4</v>
      </c>
      <c r="AC5" s="48"/>
      <c r="AD5" s="13"/>
      <c r="AE5" s="6"/>
      <c r="AF5" s="6"/>
    </row>
    <row r="6" spans="1:32" ht="24.95" customHeight="1" thickBot="1" x14ac:dyDescent="0.25">
      <c r="A6" s="11"/>
      <c r="B6" s="21" t="s">
        <v>64</v>
      </c>
      <c r="C6" s="22">
        <v>0</v>
      </c>
      <c r="D6" s="22">
        <v>0</v>
      </c>
      <c r="E6" s="22"/>
      <c r="F6" s="2">
        <f>IF(C6&gt;C5,1,0)+IF(D6&gt;D5,1,0)+IF(E6&gt;E5,1,0)</f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  <c r="W6" s="23"/>
      <c r="X6" s="24"/>
      <c r="Y6" s="58"/>
      <c r="Z6" s="58"/>
      <c r="AA6" s="58"/>
      <c r="AB6" s="59"/>
      <c r="AC6" s="24"/>
      <c r="AD6" s="13"/>
      <c r="AE6" s="6"/>
      <c r="AF6" s="6"/>
    </row>
    <row r="7" spans="1:32" ht="24.95" customHeight="1" thickBot="1" x14ac:dyDescent="0.25">
      <c r="A7" s="11"/>
      <c r="B7" s="25"/>
      <c r="C7" s="26"/>
      <c r="D7" s="26"/>
      <c r="E7" s="26"/>
      <c r="F7" s="12"/>
      <c r="G7" s="12"/>
      <c r="H7" s="12"/>
      <c r="I7" s="12"/>
      <c r="J7" s="112" t="s">
        <v>19</v>
      </c>
      <c r="K7" s="112" t="s">
        <v>20</v>
      </c>
      <c r="L7" s="112" t="s">
        <v>21</v>
      </c>
      <c r="M7" s="112" t="s">
        <v>22</v>
      </c>
      <c r="N7" s="12"/>
      <c r="O7" s="12"/>
      <c r="P7" s="12"/>
      <c r="Q7" s="12"/>
      <c r="R7" s="12"/>
      <c r="S7" s="12"/>
      <c r="T7" s="12"/>
      <c r="U7" s="12"/>
      <c r="V7" s="19" t="s">
        <v>1</v>
      </c>
      <c r="W7" s="48"/>
      <c r="X7" s="24"/>
      <c r="Y7" s="58"/>
      <c r="Z7" s="58"/>
      <c r="AA7" s="58"/>
      <c r="AB7" s="59" t="s">
        <v>5</v>
      </c>
      <c r="AC7" s="48"/>
      <c r="AD7" s="13"/>
      <c r="AE7" s="6"/>
      <c r="AF7" s="6"/>
    </row>
    <row r="8" spans="1:32" ht="24.95" customHeight="1" thickBot="1" x14ac:dyDescent="0.25">
      <c r="A8" s="11"/>
      <c r="B8" s="17" t="s">
        <v>69</v>
      </c>
      <c r="C8" s="18">
        <v>6</v>
      </c>
      <c r="D8" s="18">
        <v>6</v>
      </c>
      <c r="E8" s="18"/>
      <c r="F8" s="1">
        <f>IF(C8&gt;C9,1,0)+IF(D8&gt;D9,1,0)+IF(E8&gt;E9,1,0)</f>
        <v>2</v>
      </c>
      <c r="G8" s="12"/>
      <c r="H8" s="12"/>
      <c r="I8" s="9" t="s">
        <v>73</v>
      </c>
      <c r="J8" s="113"/>
      <c r="K8" s="113"/>
      <c r="L8" s="113"/>
      <c r="M8" s="113"/>
      <c r="N8" s="12"/>
      <c r="O8" s="12"/>
      <c r="P8" s="12"/>
      <c r="Q8" s="12"/>
      <c r="R8" s="12"/>
      <c r="S8" s="12"/>
      <c r="T8" s="12"/>
      <c r="U8" s="12"/>
      <c r="V8" s="12"/>
      <c r="W8" s="58"/>
      <c r="X8" s="58"/>
      <c r="Y8" s="58"/>
      <c r="Z8" s="58"/>
      <c r="AA8" s="58"/>
      <c r="AB8" s="59"/>
      <c r="AC8" s="24"/>
      <c r="AD8" s="13"/>
      <c r="AE8" s="6"/>
      <c r="AF8" s="6"/>
    </row>
    <row r="9" spans="1:32" s="4" customFormat="1" ht="24.95" customHeight="1" thickBot="1" x14ac:dyDescent="0.25">
      <c r="A9" s="27"/>
      <c r="B9" s="21" t="s">
        <v>70</v>
      </c>
      <c r="C9" s="22">
        <v>0</v>
      </c>
      <c r="D9" s="22">
        <v>0</v>
      </c>
      <c r="E9" s="22" t="s">
        <v>109</v>
      </c>
      <c r="F9" s="5"/>
      <c r="G9" s="16"/>
      <c r="H9" s="16"/>
      <c r="I9" s="17" t="str">
        <f>IF(F5+F6=0,0,IF(F5&gt;F6,B5,B6))</f>
        <v>Pumberger/Höfer</v>
      </c>
      <c r="J9" s="18">
        <v>6</v>
      </c>
      <c r="K9" s="18">
        <v>6</v>
      </c>
      <c r="L9" s="18"/>
      <c r="M9" s="1">
        <f>IF(J9&gt;J10,1,0)+IF(K9&gt;K10,1,0)+IF(L9&gt;L10,1,0)</f>
        <v>2</v>
      </c>
      <c r="N9" s="28"/>
      <c r="O9" s="16"/>
      <c r="P9" s="16"/>
      <c r="Q9" s="112" t="s">
        <v>19</v>
      </c>
      <c r="R9" s="112" t="s">
        <v>20</v>
      </c>
      <c r="S9" s="112" t="s">
        <v>21</v>
      </c>
      <c r="T9" s="112" t="s">
        <v>22</v>
      </c>
      <c r="U9" s="16"/>
      <c r="V9" s="16"/>
      <c r="W9" s="40"/>
      <c r="X9" s="40"/>
      <c r="Y9" s="40"/>
      <c r="Z9" s="40"/>
      <c r="AA9" s="40"/>
      <c r="AB9" s="59" t="s">
        <v>6</v>
      </c>
      <c r="AC9" s="48"/>
      <c r="AD9" s="29"/>
      <c r="AE9" s="30"/>
      <c r="AF9" s="30"/>
    </row>
    <row r="10" spans="1:32" s="4" customFormat="1" ht="24.75" customHeight="1" thickBot="1" x14ac:dyDescent="0.25">
      <c r="A10" s="27"/>
      <c r="B10" s="25"/>
      <c r="C10" s="26"/>
      <c r="D10" s="26"/>
      <c r="E10" s="26"/>
      <c r="F10" s="12"/>
      <c r="G10" s="16"/>
      <c r="H10" s="16"/>
      <c r="I10" s="21" t="str">
        <f>IF(F8+F9=0,0,IF(F8&gt;F9,B8,B9))</f>
        <v>Strassern/Kirchweger</v>
      </c>
      <c r="J10" s="22">
        <v>1</v>
      </c>
      <c r="K10" s="22">
        <v>2</v>
      </c>
      <c r="L10" s="22"/>
      <c r="M10" s="2">
        <f>IF(J10&gt;J9,1,0)+IF(K10&gt;K9,1,0)+IF(L10&gt;L9,1,0)</f>
        <v>0</v>
      </c>
      <c r="N10" s="31"/>
      <c r="O10" s="16"/>
      <c r="P10" s="8" t="s">
        <v>67</v>
      </c>
      <c r="Q10" s="113"/>
      <c r="R10" s="113"/>
      <c r="S10" s="113"/>
      <c r="T10" s="113"/>
      <c r="U10" s="16"/>
      <c r="V10" s="16"/>
      <c r="W10" s="40"/>
      <c r="X10" s="40"/>
      <c r="Y10" s="40"/>
      <c r="Z10" s="40"/>
      <c r="AA10" s="40"/>
      <c r="AB10" s="59"/>
      <c r="AC10" s="24"/>
      <c r="AD10" s="29"/>
      <c r="AE10" s="30"/>
      <c r="AF10" s="30"/>
    </row>
    <row r="11" spans="1:32" s="4" customFormat="1" ht="24.95" customHeight="1" thickBot="1" x14ac:dyDescent="0.25">
      <c r="A11" s="27"/>
      <c r="B11" s="17" t="s">
        <v>71</v>
      </c>
      <c r="C11" s="18">
        <v>6</v>
      </c>
      <c r="D11" s="18">
        <v>6</v>
      </c>
      <c r="E11" s="18"/>
      <c r="F11" s="1">
        <f>IF(C11&gt;C12,1,0)+IF(D11&gt;D12,1,0)+IF(E11&gt;E12,1,0)</f>
        <v>2</v>
      </c>
      <c r="G11" s="16"/>
      <c r="H11" s="16"/>
      <c r="I11" s="32"/>
      <c r="J11" s="33"/>
      <c r="K11" s="33"/>
      <c r="L11" s="20"/>
      <c r="M11" s="34"/>
      <c r="N11" s="31"/>
      <c r="O11" s="28"/>
      <c r="P11" s="56" t="str">
        <f>IF(M9+M10=0,0,IF(M9&gt;M10,I9,I10))</f>
        <v>Pumberger/Höfer</v>
      </c>
      <c r="Q11" s="18">
        <v>0</v>
      </c>
      <c r="R11" s="18" t="s">
        <v>113</v>
      </c>
      <c r="S11" s="36"/>
      <c r="T11" s="1">
        <f>IF(Q11&gt;Q12,1,0)+IF(R11&gt;R12,1,0)+IF(S11&gt;S12,1,0)</f>
        <v>1</v>
      </c>
      <c r="U11" s="19"/>
      <c r="V11" s="19"/>
      <c r="W11" s="40"/>
      <c r="X11" s="40"/>
      <c r="Y11" s="40"/>
      <c r="Z11" s="40"/>
      <c r="AA11" s="40"/>
      <c r="AB11" s="59" t="s">
        <v>7</v>
      </c>
      <c r="AC11" s="48"/>
      <c r="AD11" s="29"/>
      <c r="AE11" s="30"/>
      <c r="AF11" s="30"/>
    </row>
    <row r="12" spans="1:32" s="4" customFormat="1" ht="24.75" customHeight="1" thickBot="1" x14ac:dyDescent="0.25">
      <c r="A12" s="27"/>
      <c r="B12" s="21" t="s">
        <v>64</v>
      </c>
      <c r="C12" s="22">
        <v>0</v>
      </c>
      <c r="D12" s="22">
        <v>0</v>
      </c>
      <c r="E12" s="22"/>
      <c r="F12" s="5">
        <f>IF(C12&gt;C11,1,0)+IF(D12&gt;D11,1,0)+IF(E12&gt;E11,1,0)</f>
        <v>0</v>
      </c>
      <c r="G12" s="16"/>
      <c r="H12" s="16"/>
      <c r="I12" s="9" t="s">
        <v>74</v>
      </c>
      <c r="J12" s="33"/>
      <c r="K12" s="33"/>
      <c r="L12" s="20"/>
      <c r="M12" s="34"/>
      <c r="N12" s="31"/>
      <c r="O12" s="16"/>
      <c r="P12" s="57" t="str">
        <f>IF(M13+M14=0,0,IF(M13&gt;M14,I13,I14))</f>
        <v>Wehinger /Lachowitzer</v>
      </c>
      <c r="Q12" s="22">
        <v>6</v>
      </c>
      <c r="R12" s="22"/>
      <c r="S12" s="38"/>
      <c r="T12" s="2">
        <v>2</v>
      </c>
      <c r="U12" s="19"/>
      <c r="V12" s="19"/>
      <c r="W12" s="59"/>
      <c r="X12" s="40"/>
      <c r="Y12" s="40"/>
      <c r="Z12" s="40"/>
      <c r="AA12" s="40"/>
      <c r="AB12" s="40"/>
      <c r="AC12" s="24"/>
      <c r="AD12" s="29"/>
      <c r="AE12" s="30"/>
      <c r="AF12" s="30"/>
    </row>
    <row r="13" spans="1:32" s="4" customFormat="1" ht="24.95" customHeight="1" x14ac:dyDescent="0.2">
      <c r="A13" s="27"/>
      <c r="B13" s="25"/>
      <c r="C13" s="26"/>
      <c r="D13" s="26"/>
      <c r="E13" s="26"/>
      <c r="F13" s="12"/>
      <c r="G13" s="16"/>
      <c r="H13" s="16"/>
      <c r="I13" s="17" t="str">
        <f>IF(F11+F12=0,0,IF(F11&gt;F12,B11,B12))</f>
        <v>Wehinger /Lachowitzer</v>
      </c>
      <c r="J13" s="18">
        <v>6</v>
      </c>
      <c r="K13" s="18">
        <v>6</v>
      </c>
      <c r="L13" s="18"/>
      <c r="M13" s="1">
        <f>IF(J13&gt;J14,1,0)+IF(K13&gt;K14,1,0)+IF(L13&gt;L14,1,0)</f>
        <v>2</v>
      </c>
      <c r="N13" s="39"/>
      <c r="O13" s="16"/>
      <c r="P13" s="32"/>
      <c r="Q13" s="33"/>
      <c r="R13" s="33"/>
      <c r="S13" s="20"/>
      <c r="T13" s="34"/>
      <c r="U13" s="19"/>
      <c r="V13" s="19"/>
      <c r="W13" s="59"/>
      <c r="X13" s="59"/>
      <c r="Y13" s="59"/>
      <c r="Z13" s="59"/>
      <c r="AA13" s="59"/>
      <c r="AB13" s="59"/>
      <c r="AC13" s="59"/>
      <c r="AD13" s="29"/>
      <c r="AE13" s="30"/>
      <c r="AF13" s="30"/>
    </row>
    <row r="14" spans="1:32" s="4" customFormat="1" ht="24.95" customHeight="1" thickBot="1" x14ac:dyDescent="0.25">
      <c r="A14" s="27"/>
      <c r="B14" s="17" t="s">
        <v>63</v>
      </c>
      <c r="C14" s="18">
        <v>6</v>
      </c>
      <c r="D14" s="18">
        <v>6</v>
      </c>
      <c r="E14" s="18"/>
      <c r="F14" s="1">
        <f>IF(C14&gt;C15,1,0)+IF(D14&gt;D15,1,0)+IF(E14&gt;E15,1,0)</f>
        <v>2</v>
      </c>
      <c r="G14" s="16"/>
      <c r="H14" s="16"/>
      <c r="I14" s="21" t="str">
        <f>IF(F14+F15=0,0,IF(F14&gt;F15,B14,B15))</f>
        <v>Scherzer/Jaksch</v>
      </c>
      <c r="J14" s="22">
        <v>1</v>
      </c>
      <c r="K14" s="22">
        <v>4</v>
      </c>
      <c r="L14" s="22"/>
      <c r="M14" s="2">
        <f>IF(J14&gt;J13,1,0)+IF(K14&gt;K13,1,0)+IF(L14&gt;L13,1,0)</f>
        <v>0</v>
      </c>
      <c r="N14" s="16"/>
      <c r="O14" s="16"/>
      <c r="P14" s="32"/>
      <c r="Q14" s="33"/>
      <c r="R14" s="33"/>
      <c r="S14" s="20"/>
      <c r="T14" s="34"/>
      <c r="U14" s="19"/>
      <c r="V14" s="19"/>
      <c r="W14" s="59"/>
      <c r="X14" s="59"/>
      <c r="Y14" s="59"/>
      <c r="Z14" s="59"/>
      <c r="AA14" s="59"/>
      <c r="AB14" s="59"/>
      <c r="AC14" s="59"/>
      <c r="AD14" s="29"/>
      <c r="AE14" s="30"/>
      <c r="AF14" s="30"/>
    </row>
    <row r="15" spans="1:32" s="4" customFormat="1" ht="24.75" customHeight="1" thickBot="1" x14ac:dyDescent="0.25">
      <c r="A15" s="27"/>
      <c r="B15" s="21" t="s">
        <v>64</v>
      </c>
      <c r="C15" s="22">
        <v>0</v>
      </c>
      <c r="D15" s="22">
        <v>0</v>
      </c>
      <c r="E15" s="22"/>
      <c r="F15" s="5">
        <f>IF(C15&gt;C14,1,0)+IF(D15&gt;D14,1,0)+IF(E15&gt;E14,1,0)</f>
        <v>0</v>
      </c>
      <c r="G15" s="16"/>
      <c r="H15" s="16"/>
      <c r="I15" s="32"/>
      <c r="J15" s="33"/>
      <c r="K15" s="33"/>
      <c r="L15" s="20"/>
      <c r="M15" s="34"/>
      <c r="N15" s="16"/>
      <c r="O15" s="16"/>
      <c r="P15" s="16"/>
      <c r="Q15" s="112" t="s">
        <v>19</v>
      </c>
      <c r="R15" s="112" t="s">
        <v>20</v>
      </c>
      <c r="S15" s="112" t="s">
        <v>21</v>
      </c>
      <c r="T15" s="112" t="s">
        <v>22</v>
      </c>
      <c r="U15" s="19"/>
      <c r="V15" s="19"/>
      <c r="W15" s="59"/>
      <c r="X15" s="59"/>
      <c r="Y15" s="59"/>
      <c r="Z15" s="59"/>
      <c r="AA15" s="59"/>
      <c r="AB15" s="59"/>
      <c r="AC15" s="59"/>
      <c r="AD15" s="29"/>
      <c r="AE15" s="30"/>
      <c r="AF15" s="30"/>
    </row>
    <row r="16" spans="1:32" s="4" customFormat="1" ht="13.5" thickBot="1" x14ac:dyDescent="0.25">
      <c r="A16" s="27"/>
      <c r="B16" s="25"/>
      <c r="C16" s="26"/>
      <c r="D16" s="26"/>
      <c r="E16" s="26"/>
      <c r="F16" s="12"/>
      <c r="G16" s="16"/>
      <c r="H16" s="16"/>
      <c r="I16" s="32"/>
      <c r="J16" s="33"/>
      <c r="K16" s="33"/>
      <c r="L16" s="20"/>
      <c r="M16" s="34"/>
      <c r="N16" s="16"/>
      <c r="O16" s="16"/>
      <c r="P16" s="8"/>
      <c r="Q16" s="113"/>
      <c r="R16" s="113"/>
      <c r="S16" s="113"/>
      <c r="T16" s="113"/>
      <c r="U16" s="19"/>
      <c r="V16" s="19"/>
      <c r="W16" s="59"/>
      <c r="X16" s="59"/>
      <c r="Y16" s="59"/>
      <c r="Z16" s="59"/>
      <c r="AA16" s="59"/>
      <c r="AB16" s="59"/>
      <c r="AC16" s="59"/>
      <c r="AD16" s="29"/>
      <c r="AE16" s="30"/>
      <c r="AF16" s="30"/>
    </row>
    <row r="17" spans="1:32" s="4" customFormat="1" ht="18.75" customHeight="1" x14ac:dyDescent="0.2">
      <c r="A17" s="27"/>
      <c r="B17" s="25"/>
      <c r="C17" s="26"/>
      <c r="D17" s="26"/>
      <c r="E17" s="26"/>
      <c r="F17" s="12"/>
      <c r="G17" s="16"/>
      <c r="H17" s="16"/>
      <c r="I17" s="32"/>
      <c r="J17" s="33"/>
      <c r="K17" s="33"/>
      <c r="L17" s="20"/>
      <c r="M17" s="34"/>
      <c r="N17" s="16"/>
      <c r="O17" s="16"/>
      <c r="P17" s="56">
        <f>IF(M15+M16=0,0,IF(M15&gt;M16,I15,I16))</f>
        <v>0</v>
      </c>
      <c r="Q17" s="18"/>
      <c r="R17" s="18"/>
      <c r="S17" s="36"/>
      <c r="T17" s="1">
        <f>IF(Q17&gt;Q18,1,0)+IF(R17&gt;R18,1,0)+IF(S17&gt;S18,1,0)</f>
        <v>0</v>
      </c>
      <c r="U17" s="19"/>
      <c r="V17" s="19"/>
      <c r="W17" s="59"/>
      <c r="X17" s="59"/>
      <c r="Y17" s="59"/>
      <c r="Z17" s="59"/>
      <c r="AA17" s="59"/>
      <c r="AB17" s="59"/>
      <c r="AC17" s="59"/>
      <c r="AD17" s="29"/>
      <c r="AE17" s="30"/>
      <c r="AF17" s="30"/>
    </row>
    <row r="18" spans="1:32" s="4" customFormat="1" ht="24.95" customHeight="1" thickBot="1" x14ac:dyDescent="0.25">
      <c r="A18" s="2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57">
        <f>IF(M19+M20=0,0,IF(M19&gt;M20,I19,I20))</f>
        <v>0</v>
      </c>
      <c r="Q18" s="22"/>
      <c r="R18" s="22"/>
      <c r="S18" s="38"/>
      <c r="T18" s="2">
        <f>IF(Q18&gt;Q17,1,0)+IF(R18&gt;R17,1,0)+IF(S18&gt;S17,1,0)</f>
        <v>0</v>
      </c>
      <c r="U18" s="16"/>
      <c r="V18" s="16"/>
      <c r="W18" s="40"/>
      <c r="X18" s="59"/>
      <c r="Y18" s="59"/>
      <c r="Z18" s="59"/>
      <c r="AA18" s="59"/>
      <c r="AB18" s="59"/>
      <c r="AC18" s="59"/>
      <c r="AD18" s="29"/>
      <c r="AE18" s="30"/>
      <c r="AF18" s="30"/>
    </row>
    <row r="19" spans="1:32" s="4" customFormat="1" ht="24.95" customHeight="1" x14ac:dyDescent="0.2">
      <c r="A19" s="2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9" t="s">
        <v>2</v>
      </c>
      <c r="W19" s="48"/>
      <c r="X19" s="59"/>
      <c r="Y19" s="59"/>
      <c r="Z19" s="59"/>
      <c r="AA19" s="59"/>
      <c r="AB19" s="59"/>
      <c r="AC19" s="59"/>
      <c r="AD19" s="29"/>
      <c r="AE19" s="30"/>
      <c r="AF19" s="30"/>
    </row>
    <row r="20" spans="1:32" s="4" customFormat="1" ht="24.95" customHeight="1" x14ac:dyDescent="0.2">
      <c r="A20" s="2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43"/>
      <c r="X20" s="59"/>
      <c r="Y20" s="59"/>
      <c r="Z20" s="59"/>
      <c r="AA20" s="59"/>
      <c r="AB20" s="59"/>
      <c r="AC20" s="59"/>
      <c r="AD20" s="29"/>
      <c r="AE20" s="30"/>
      <c r="AF20" s="30"/>
    </row>
    <row r="21" spans="1:32" s="4" customFormat="1" x14ac:dyDescent="0.2">
      <c r="A21" s="2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9" t="s">
        <v>3</v>
      </c>
      <c r="W21" s="48"/>
      <c r="X21" s="24"/>
      <c r="Y21" s="40"/>
      <c r="Z21" s="40"/>
      <c r="AA21" s="40"/>
      <c r="AB21" s="59"/>
      <c r="AC21" s="60"/>
      <c r="AD21" s="29"/>
      <c r="AE21" s="30"/>
      <c r="AF21" s="30"/>
    </row>
    <row r="22" spans="1:32" s="4" customFormat="1" ht="24.95" customHeight="1" thickBot="1" x14ac:dyDescent="0.25">
      <c r="A22" s="2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9"/>
      <c r="AE22" s="30"/>
      <c r="AF22" s="30"/>
    </row>
    <row r="23" spans="1:32" ht="21.75" thickTop="1" thickBot="1" x14ac:dyDescent="0.35">
      <c r="A23" s="11"/>
      <c r="B23" s="44" t="s">
        <v>10</v>
      </c>
      <c r="C23" s="12"/>
      <c r="D23" s="12"/>
      <c r="E23" s="12"/>
      <c r="F23" s="12"/>
      <c r="G23" s="12"/>
      <c r="H23" s="12"/>
      <c r="I23" s="44" t="s">
        <v>24</v>
      </c>
      <c r="J23" s="44"/>
      <c r="K23" s="44"/>
      <c r="L23" s="44"/>
      <c r="M23" s="44"/>
      <c r="N23" s="44"/>
      <c r="O23" s="44"/>
      <c r="P23" s="44" t="s">
        <v>9</v>
      </c>
      <c r="Q23" s="44"/>
      <c r="R23" s="44"/>
      <c r="S23" s="44"/>
      <c r="T23" s="44"/>
      <c r="U23" s="44"/>
      <c r="V23" s="44"/>
      <c r="W23" s="44"/>
      <c r="X23" s="118" t="s">
        <v>8</v>
      </c>
      <c r="Y23" s="119"/>
      <c r="Z23" s="119"/>
      <c r="AA23" s="119"/>
      <c r="AB23" s="123" t="s">
        <v>71</v>
      </c>
      <c r="AC23" s="124"/>
      <c r="AD23" s="13"/>
      <c r="AE23" s="6"/>
      <c r="AF23" s="6"/>
    </row>
    <row r="24" spans="1:32" ht="24" customHeight="1" thickTop="1" thickBot="1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6"/>
      <c r="AF24" s="6"/>
    </row>
    <row r="25" spans="1:3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</sheetData>
  <mergeCells count="19">
    <mergeCell ref="L7:L8"/>
    <mergeCell ref="M7:M8"/>
    <mergeCell ref="I1:W1"/>
    <mergeCell ref="C3:C4"/>
    <mergeCell ref="D3:D4"/>
    <mergeCell ref="E3:E4"/>
    <mergeCell ref="F3:F4"/>
    <mergeCell ref="J7:J8"/>
    <mergeCell ref="K7:K8"/>
    <mergeCell ref="AB23:AC23"/>
    <mergeCell ref="Q15:Q16"/>
    <mergeCell ref="R15:R16"/>
    <mergeCell ref="S15:S16"/>
    <mergeCell ref="T15:T16"/>
    <mergeCell ref="Q9:Q10"/>
    <mergeCell ref="R9:R10"/>
    <mergeCell ref="S9:S10"/>
    <mergeCell ref="T9:T10"/>
    <mergeCell ref="X23:AA2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showGridLines="0" tabSelected="1" zoomScaleNormal="100" workbookViewId="0">
      <selection activeCell="W24" sqref="W24"/>
    </sheetView>
  </sheetViews>
  <sheetFormatPr baseColWidth="10" defaultColWidth="4.28515625" defaultRowHeight="12.75" x14ac:dyDescent="0.2"/>
  <cols>
    <col min="1" max="1" width="1.7109375" customWidth="1"/>
    <col min="2" max="2" width="25.7109375" customWidth="1"/>
    <col min="3" max="6" width="4.28515625" customWidth="1"/>
    <col min="7" max="8" width="3.7109375" customWidth="1"/>
    <col min="9" max="9" width="25.7109375" customWidth="1"/>
    <col min="10" max="13" width="4.28515625" customWidth="1"/>
    <col min="14" max="15" width="3.7109375" customWidth="1"/>
    <col min="16" max="16" width="25.7109375" customWidth="1"/>
    <col min="17" max="20" width="4.28515625" customWidth="1"/>
    <col min="21" max="22" width="3.7109375" customWidth="1"/>
    <col min="23" max="23" width="25.7109375" customWidth="1"/>
    <col min="24" max="27" width="4.28515625" customWidth="1"/>
    <col min="28" max="252" width="10.7109375" customWidth="1"/>
    <col min="253" max="253" width="1.7109375" customWidth="1"/>
    <col min="254" max="254" width="25.7109375" customWidth="1"/>
  </cols>
  <sheetData>
    <row r="1" spans="1:28" ht="33" thickBot="1" x14ac:dyDescent="0.45">
      <c r="A1" s="50"/>
      <c r="B1" s="51"/>
      <c r="C1" s="51"/>
      <c r="D1" s="51"/>
      <c r="E1" s="51"/>
      <c r="F1" s="51"/>
      <c r="G1" s="51"/>
      <c r="H1" s="51"/>
      <c r="I1" s="115" t="s">
        <v>62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/>
      <c r="X1" s="52"/>
      <c r="Y1" s="51"/>
      <c r="Z1" s="51"/>
      <c r="AA1" s="53"/>
    </row>
    <row r="2" spans="1:28" ht="26.25" x14ac:dyDescent="0.4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4"/>
      <c r="Q2" s="14"/>
      <c r="R2" s="14"/>
      <c r="S2" s="15"/>
      <c r="T2" s="15"/>
      <c r="U2" s="12"/>
      <c r="V2" s="15"/>
      <c r="W2" s="12"/>
      <c r="X2" s="12"/>
      <c r="Y2" s="12"/>
      <c r="Z2" s="12"/>
      <c r="AA2" s="13"/>
    </row>
    <row r="3" spans="1:28" ht="13.5" thickBot="1" x14ac:dyDescent="0.25">
      <c r="A3" s="11"/>
      <c r="B3" s="12"/>
      <c r="C3" s="112" t="s">
        <v>19</v>
      </c>
      <c r="D3" s="112" t="s">
        <v>20</v>
      </c>
      <c r="E3" s="112" t="s">
        <v>21</v>
      </c>
      <c r="F3" s="112" t="s">
        <v>22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6"/>
    </row>
    <row r="4" spans="1:28" ht="24.95" customHeight="1" thickBot="1" x14ac:dyDescent="0.25">
      <c r="A4" s="11"/>
      <c r="B4" s="9" t="s">
        <v>75</v>
      </c>
      <c r="C4" s="113"/>
      <c r="D4" s="113"/>
      <c r="E4" s="114"/>
      <c r="F4" s="113"/>
      <c r="G4" s="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6"/>
    </row>
    <row r="5" spans="1:28" ht="24.75" customHeight="1" x14ac:dyDescent="0.2">
      <c r="A5" s="11"/>
      <c r="B5" s="17" t="s">
        <v>63</v>
      </c>
      <c r="C5" s="18">
        <v>6</v>
      </c>
      <c r="D5" s="18">
        <v>6</v>
      </c>
      <c r="E5" s="18"/>
      <c r="F5" s="1">
        <f>IF(C5&gt;C6,1,0)+IF(D5&gt;D6,1,0)+IF(E5&gt;E6,1,0)</f>
        <v>2</v>
      </c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9" t="s">
        <v>0</v>
      </c>
      <c r="W5" s="3"/>
      <c r="X5" s="20"/>
      <c r="Y5" s="12"/>
      <c r="Z5" s="12"/>
      <c r="AA5" s="13"/>
    </row>
    <row r="6" spans="1:28" ht="24.95" customHeight="1" thickBot="1" x14ac:dyDescent="0.25">
      <c r="A6" s="11"/>
      <c r="B6" s="21" t="s">
        <v>65</v>
      </c>
      <c r="C6" s="22">
        <v>2</v>
      </c>
      <c r="D6" s="22">
        <v>3</v>
      </c>
      <c r="E6" s="22"/>
      <c r="F6" s="2">
        <f>IF(C6&gt;C5,1,0)+IF(D6&gt;D5,1,0)+IF(E6&gt;E5,1,0)</f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9"/>
      <c r="W6" s="23"/>
      <c r="X6" s="20"/>
      <c r="Y6" s="12"/>
      <c r="Z6" s="12"/>
      <c r="AA6" s="13"/>
    </row>
    <row r="7" spans="1:28" ht="24.95" customHeight="1" thickBot="1" x14ac:dyDescent="0.25">
      <c r="A7" s="11"/>
      <c r="B7" s="9"/>
      <c r="C7" s="26"/>
      <c r="D7" s="26"/>
      <c r="E7" s="26"/>
      <c r="F7" s="12"/>
      <c r="G7" s="12"/>
      <c r="H7" s="12"/>
      <c r="I7" s="12"/>
      <c r="J7" s="112" t="s">
        <v>19</v>
      </c>
      <c r="K7" s="112" t="s">
        <v>20</v>
      </c>
      <c r="L7" s="112" t="s">
        <v>21</v>
      </c>
      <c r="M7" s="112" t="s">
        <v>22</v>
      </c>
      <c r="N7" s="12"/>
      <c r="O7" s="12"/>
      <c r="P7" s="12"/>
      <c r="Q7" s="12"/>
      <c r="R7" s="12"/>
      <c r="S7" s="12"/>
      <c r="T7" s="12"/>
      <c r="U7" s="12"/>
      <c r="V7" s="19" t="s">
        <v>1</v>
      </c>
      <c r="W7" s="3"/>
      <c r="X7" s="20"/>
      <c r="Y7" s="12"/>
      <c r="Z7" s="12"/>
      <c r="AA7" s="13"/>
    </row>
    <row r="8" spans="1:28" ht="24.95" customHeight="1" thickBot="1" x14ac:dyDescent="0.25">
      <c r="A8" s="11"/>
      <c r="B8" s="17" t="s">
        <v>65</v>
      </c>
      <c r="C8" s="18">
        <v>6</v>
      </c>
      <c r="D8" s="18"/>
      <c r="E8" s="18"/>
      <c r="F8" s="1">
        <f>IF(C8&gt;C9,1,0)+IF(D8&gt;D9,1,0)+IF(E8&gt;E9,1,0)</f>
        <v>1</v>
      </c>
      <c r="G8" s="12"/>
      <c r="H8" s="12"/>
      <c r="I8" s="9" t="s">
        <v>66</v>
      </c>
      <c r="J8" s="113"/>
      <c r="K8" s="113"/>
      <c r="L8" s="113"/>
      <c r="M8" s="113"/>
      <c r="N8" s="12"/>
      <c r="O8" s="12"/>
      <c r="P8" s="16"/>
      <c r="Q8" s="16"/>
      <c r="R8" s="16"/>
      <c r="S8" s="16"/>
      <c r="T8" s="16"/>
      <c r="U8" s="12"/>
      <c r="V8" s="12"/>
      <c r="W8" s="12"/>
      <c r="X8" s="12"/>
      <c r="Y8" s="12"/>
      <c r="Z8" s="12"/>
      <c r="AA8" s="13"/>
    </row>
    <row r="9" spans="1:28" s="4" customFormat="1" ht="24.95" customHeight="1" thickBot="1" x14ac:dyDescent="0.25">
      <c r="A9" s="27"/>
      <c r="B9" s="21" t="s">
        <v>110</v>
      </c>
      <c r="C9" s="22"/>
      <c r="D9" s="22"/>
      <c r="E9" s="22"/>
      <c r="F9" s="5">
        <f>IF(C9&gt;C8,1,0)+IF(D9&gt;D8,1,0)+IF(E9&gt;E8,1,0)</f>
        <v>0</v>
      </c>
      <c r="G9" s="16"/>
      <c r="H9" s="16"/>
      <c r="I9" s="56" t="str">
        <f>IF(F5+F6=0,0,IF(F5&gt;F6,B5,B6))</f>
        <v>Scherzer/Jaksch</v>
      </c>
      <c r="J9" s="18">
        <v>6</v>
      </c>
      <c r="K9" s="18">
        <v>6</v>
      </c>
      <c r="L9" s="18"/>
      <c r="M9" s="1">
        <f>IF(J9&gt;J10,1,0)+IF(K9&gt;K10,1,0)+IF(L9&gt;L10,1,0)</f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9"/>
    </row>
    <row r="10" spans="1:28" s="4" customFormat="1" ht="23.25" customHeight="1" thickBot="1" x14ac:dyDescent="0.25">
      <c r="A10" s="27"/>
      <c r="B10" s="25"/>
      <c r="C10" s="26"/>
      <c r="D10" s="26"/>
      <c r="E10" s="26"/>
      <c r="F10" s="12"/>
      <c r="G10" s="16"/>
      <c r="H10" s="16"/>
      <c r="I10" s="57" t="str">
        <f>IF(F8+F9=0,0,IF(F8&gt;F9,B8,B9))</f>
        <v>Huebmer/Martschini</v>
      </c>
      <c r="J10" s="22">
        <v>3</v>
      </c>
      <c r="K10" s="22">
        <v>4</v>
      </c>
      <c r="L10" s="22"/>
      <c r="M10" s="2">
        <f>IF(J10&gt;J9,1,0)+IF(K10&gt;K9,1,0)+IF(L10&gt;L9,1,0)</f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9"/>
    </row>
    <row r="11" spans="1:28" s="4" customFormat="1" ht="24.95" customHeight="1" thickBot="1" x14ac:dyDescent="0.25">
      <c r="A11" s="27"/>
      <c r="B11" s="9"/>
      <c r="C11" s="26"/>
      <c r="D11" s="26"/>
      <c r="E11" s="26"/>
      <c r="F11" s="1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9"/>
    </row>
    <row r="12" spans="1:28" s="4" customFormat="1" ht="24.95" customHeight="1" x14ac:dyDescent="0.2">
      <c r="A12" s="27"/>
      <c r="B12" s="17" t="s">
        <v>63</v>
      </c>
      <c r="C12" s="18"/>
      <c r="D12" s="18"/>
      <c r="E12" s="18"/>
      <c r="F12" s="1">
        <f>IF(C12&gt;C13,1,0)+IF(D12&gt;D13,1,0)+IF(E12&gt;E13,1,0)</f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9" t="s">
        <v>2</v>
      </c>
      <c r="W12" s="3"/>
      <c r="X12" s="20"/>
      <c r="Y12" s="16"/>
      <c r="Z12" s="16"/>
      <c r="AA12" s="29"/>
    </row>
    <row r="13" spans="1:28" s="4" customFormat="1" ht="24.95" customHeight="1" thickBot="1" x14ac:dyDescent="0.25">
      <c r="A13" s="27"/>
      <c r="B13" s="21" t="s">
        <v>111</v>
      </c>
      <c r="C13" s="22"/>
      <c r="D13" s="22"/>
      <c r="E13" s="22"/>
      <c r="F13" s="5">
        <f>IF(C13&gt;C12,1,0)+IF(D13&gt;D12,1,0)+IF(E13&gt;E12,1,0)</f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43"/>
      <c r="X13" s="16"/>
      <c r="Y13" s="16"/>
      <c r="Z13" s="16"/>
      <c r="AA13" s="29"/>
    </row>
    <row r="14" spans="1:28" s="4" customFormat="1" x14ac:dyDescent="0.2">
      <c r="A14" s="2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" t="s">
        <v>3</v>
      </c>
      <c r="W14" s="3"/>
      <c r="X14" s="20"/>
      <c r="Y14" s="16"/>
      <c r="Z14" s="16"/>
      <c r="AA14" s="29"/>
    </row>
    <row r="15" spans="1:28" s="4" customFormat="1" ht="24.95" customHeight="1" x14ac:dyDescent="0.2">
      <c r="A15" s="2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9"/>
    </row>
    <row r="16" spans="1:28" ht="20.25" x14ac:dyDescent="0.3">
      <c r="A16" s="11"/>
      <c r="B16" s="44" t="s">
        <v>10</v>
      </c>
      <c r="C16" s="12"/>
      <c r="D16" s="12"/>
      <c r="E16" s="12"/>
      <c r="F16" s="12"/>
      <c r="G16" s="12"/>
      <c r="H16" s="12"/>
      <c r="I16" s="44" t="s">
        <v>9</v>
      </c>
      <c r="J16" s="44"/>
      <c r="K16" s="44"/>
      <c r="L16" s="44"/>
      <c r="M16" s="44"/>
      <c r="N16" s="44"/>
      <c r="O16" s="118" t="s">
        <v>8</v>
      </c>
      <c r="P16" s="119"/>
      <c r="Q16" s="119"/>
      <c r="R16" s="119"/>
      <c r="S16" s="120" t="s">
        <v>63</v>
      </c>
      <c r="T16" s="121"/>
      <c r="U16" s="121"/>
      <c r="V16" s="121"/>
      <c r="W16" s="121"/>
      <c r="X16" s="7"/>
      <c r="Y16" s="7"/>
      <c r="Z16" s="7"/>
      <c r="AA16" s="54"/>
    </row>
    <row r="17" spans="1:28" ht="24" customHeight="1" thickBo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AB17" s="6"/>
    </row>
    <row r="18" spans="1:28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</sheetData>
  <mergeCells count="11">
    <mergeCell ref="C3:C4"/>
    <mergeCell ref="D3:D4"/>
    <mergeCell ref="E3:E4"/>
    <mergeCell ref="F3:F4"/>
    <mergeCell ref="J7:J8"/>
    <mergeCell ref="L7:L8"/>
    <mergeCell ref="M7:M8"/>
    <mergeCell ref="O16:R16"/>
    <mergeCell ref="S16:W16"/>
    <mergeCell ref="I1:W1"/>
    <mergeCell ref="K7:K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C1" zoomScale="110" zoomScaleNormal="110" workbookViewId="0">
      <selection activeCell="H6" sqref="H6"/>
    </sheetView>
  </sheetViews>
  <sheetFormatPr baseColWidth="10" defaultColWidth="11.42578125" defaultRowHeight="15" x14ac:dyDescent="0.2"/>
  <cols>
    <col min="1" max="1" width="20.28515625" style="61" bestFit="1" customWidth="1"/>
    <col min="2" max="2" width="45.85546875" style="61" bestFit="1" customWidth="1"/>
    <col min="3" max="3" width="46.140625" style="61" customWidth="1"/>
    <col min="4" max="4" width="39.5703125" style="61" customWidth="1"/>
    <col min="5" max="5" width="38.5703125" style="61" bestFit="1" customWidth="1"/>
    <col min="6" max="6" width="33.28515625" style="61" bestFit="1" customWidth="1"/>
    <col min="7" max="7" width="35.140625" style="61" bestFit="1" customWidth="1"/>
    <col min="8" max="16384" width="11.42578125" style="61"/>
  </cols>
  <sheetData>
    <row r="1" spans="1:7" ht="15.75" thickBot="1" x14ac:dyDescent="0.25"/>
    <row r="2" spans="1:7" ht="16.5" thickBot="1" x14ac:dyDescent="0.3">
      <c r="C2" s="127" t="s">
        <v>105</v>
      </c>
      <c r="D2" s="128"/>
      <c r="E2" s="129"/>
    </row>
    <row r="3" spans="1:7" ht="15.75" thickBot="1" x14ac:dyDescent="0.25"/>
    <row r="4" spans="1:7" ht="15.75" x14ac:dyDescent="0.25">
      <c r="A4" s="62"/>
      <c r="B4" s="63">
        <v>44452</v>
      </c>
      <c r="C4" s="63">
        <v>44453</v>
      </c>
      <c r="D4" s="63">
        <v>44454</v>
      </c>
      <c r="E4" s="63">
        <v>44455</v>
      </c>
      <c r="F4" s="63">
        <v>44456</v>
      </c>
      <c r="G4" s="63">
        <v>44457</v>
      </c>
    </row>
    <row r="5" spans="1:7" ht="99.95" customHeight="1" x14ac:dyDescent="0.25">
      <c r="A5" s="64" t="s">
        <v>25</v>
      </c>
      <c r="B5" s="65"/>
      <c r="C5" s="67"/>
      <c r="D5" s="67"/>
      <c r="E5" s="67"/>
      <c r="F5" s="67"/>
      <c r="G5" s="67"/>
    </row>
    <row r="6" spans="1:7" ht="99.95" customHeight="1" x14ac:dyDescent="0.25">
      <c r="A6" s="68" t="s">
        <v>27</v>
      </c>
      <c r="B6" s="65"/>
      <c r="C6" s="66"/>
      <c r="D6" s="67"/>
      <c r="E6" s="65"/>
      <c r="F6" s="65"/>
      <c r="G6" s="69" t="s">
        <v>106</v>
      </c>
    </row>
    <row r="7" spans="1:7" ht="99.95" customHeight="1" x14ac:dyDescent="0.25">
      <c r="A7" s="70" t="s">
        <v>28</v>
      </c>
      <c r="B7" s="67"/>
      <c r="C7" s="65"/>
      <c r="D7" s="65"/>
      <c r="E7" s="67"/>
      <c r="F7" s="65"/>
      <c r="G7" s="67"/>
    </row>
    <row r="8" spans="1:7" ht="99.95" customHeight="1" thickBot="1" x14ac:dyDescent="0.3">
      <c r="A8" s="71" t="s">
        <v>29</v>
      </c>
      <c r="B8" s="72"/>
      <c r="C8" s="73"/>
      <c r="D8" s="73"/>
      <c r="E8" s="67"/>
      <c r="F8" s="67"/>
      <c r="G8" s="67"/>
    </row>
    <row r="9" spans="1:7" ht="99.95" customHeight="1" x14ac:dyDescent="0.2">
      <c r="A9" s="81"/>
      <c r="B9" s="81"/>
      <c r="C9" s="82"/>
      <c r="D9" s="82"/>
      <c r="E9" s="83"/>
      <c r="F9" s="83"/>
      <c r="G9" s="83"/>
    </row>
    <row r="10" spans="1:7" ht="15.75" x14ac:dyDescent="0.25">
      <c r="A10" s="74" t="s">
        <v>30</v>
      </c>
      <c r="B10" s="74" t="s">
        <v>31</v>
      </c>
      <c r="C10"/>
      <c r="D10"/>
    </row>
    <row r="11" spans="1:7" x14ac:dyDescent="0.2">
      <c r="A11"/>
      <c r="B11"/>
      <c r="C11"/>
      <c r="D11"/>
    </row>
    <row r="12" spans="1:7" ht="15.75" x14ac:dyDescent="0.25">
      <c r="A12" s="75" t="s">
        <v>32</v>
      </c>
      <c r="B12" s="75" t="s">
        <v>33</v>
      </c>
      <c r="C12" s="75" t="s">
        <v>34</v>
      </c>
      <c r="D12" s="75" t="s">
        <v>35</v>
      </c>
    </row>
    <row r="13" spans="1:7" ht="25.5" x14ac:dyDescent="0.2">
      <c r="A13" s="55" t="s">
        <v>26</v>
      </c>
      <c r="B13" s="76" t="s">
        <v>55</v>
      </c>
      <c r="C13" s="76" t="s">
        <v>54</v>
      </c>
      <c r="D13" s="77" t="s">
        <v>53</v>
      </c>
    </row>
    <row r="14" spans="1:7" ht="25.5" x14ac:dyDescent="0.2">
      <c r="A14" s="55" t="s">
        <v>36</v>
      </c>
      <c r="B14" s="55" t="s">
        <v>37</v>
      </c>
      <c r="C14" s="76" t="s">
        <v>38</v>
      </c>
      <c r="D14" s="78" t="s">
        <v>39</v>
      </c>
    </row>
    <row r="15" spans="1:7" x14ac:dyDescent="0.2">
      <c r="A15" s="55" t="s">
        <v>40</v>
      </c>
      <c r="B15" s="55" t="s">
        <v>41</v>
      </c>
      <c r="C15" s="79" t="s">
        <v>42</v>
      </c>
      <c r="D15" s="78" t="s">
        <v>43</v>
      </c>
    </row>
    <row r="16" spans="1:7" x14ac:dyDescent="0.2">
      <c r="A16" s="55" t="s">
        <v>29</v>
      </c>
      <c r="B16" s="55" t="s">
        <v>44</v>
      </c>
      <c r="C16" s="79" t="s">
        <v>45</v>
      </c>
      <c r="D16" s="78" t="s">
        <v>46</v>
      </c>
    </row>
    <row r="17" spans="1:4" ht="25.5" x14ac:dyDescent="0.2">
      <c r="A17" s="55" t="s">
        <v>47</v>
      </c>
      <c r="B17" s="55" t="s">
        <v>56</v>
      </c>
      <c r="C17" s="76" t="s">
        <v>57</v>
      </c>
      <c r="D17" s="78" t="s">
        <v>58</v>
      </c>
    </row>
    <row r="18" spans="1:4" ht="25.5" x14ac:dyDescent="0.2">
      <c r="A18" s="55" t="s">
        <v>48</v>
      </c>
      <c r="B18" s="76"/>
      <c r="C18" s="76" t="s">
        <v>49</v>
      </c>
      <c r="D18" s="77" t="s">
        <v>50</v>
      </c>
    </row>
    <row r="19" spans="1:4" x14ac:dyDescent="0.2">
      <c r="A19"/>
      <c r="B19"/>
      <c r="C19"/>
      <c r="D19"/>
    </row>
    <row r="20" spans="1:4" x14ac:dyDescent="0.2">
      <c r="A20" t="s">
        <v>51</v>
      </c>
      <c r="B20" s="80" t="s">
        <v>52</v>
      </c>
      <c r="C20"/>
      <c r="D20"/>
    </row>
  </sheetData>
  <mergeCells count="1">
    <mergeCell ref="C2:E2"/>
  </mergeCells>
  <hyperlinks>
    <hyperlink ref="D17" r:id="rId1"/>
    <hyperlink ref="D13" r:id="rId2" display="follmer@raiffeisen-immobilien.at"/>
    <hyperlink ref="D15" r:id="rId3"/>
    <hyperlink ref="D14" r:id="rId4" display="mailto:Christian.Reiter@Wiesheu.de"/>
    <hyperlink ref="B20" r:id="rId5" display="https://www.leonding.at/de/freizeit/sport/veranstaltungen/tennis-stadtcup/"/>
    <hyperlink ref="D18" r:id="rId6" display="https://leonding.sportunion.at/start.php?contentID=160011"/>
  </hyperlinks>
  <pageMargins left="0.31496062992125984" right="0.31496062992125984" top="0.39370078740157483" bottom="0.39370078740157483" header="0.31496062992125984" footer="0.31496062992125984"/>
  <pageSetup paperSize="9" scale="6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Damen ASKÖ Doppl</vt:lpstr>
      <vt:lpstr>Herren Askö</vt:lpstr>
      <vt:lpstr>Mixed UNION</vt:lpstr>
      <vt:lpstr>Herren 50+ ASKÖ</vt:lpstr>
      <vt:lpstr>Herren 60+ Union</vt:lpstr>
      <vt:lpstr>Zeitplan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Oppolzer Alexander</cp:lastModifiedBy>
  <cp:lastPrinted>2023-09-04T07:54:22Z</cp:lastPrinted>
  <dcterms:created xsi:type="dcterms:W3CDTF">2005-01-26T14:19:45Z</dcterms:created>
  <dcterms:modified xsi:type="dcterms:W3CDTF">2023-09-18T06:25:05Z</dcterms:modified>
</cp:coreProperties>
</file>